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0E2306-2E5D-41BC-89D8-5E32A97CB560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Orçamento" sheetId="1" r:id="rId1"/>
    <sheet name="Cronograma" sheetId="2" r:id="rId2"/>
  </sheets>
  <externalReferences>
    <externalReference r:id="rId3"/>
  </externalReferences>
  <definedNames>
    <definedName name="_xlnm.Print_Area" localSheetId="1">Cronograma!$A$1:$N$5</definedName>
    <definedName name="_xlnm.Print_Area" localSheetId="0">Orçamento!$A$1:$I$43</definedName>
    <definedName name="Print_Area_0_0" localSheetId="0">Orçamento!$A$1:$J$43</definedName>
    <definedName name="Print_Area_0_0_0" localSheetId="0">Orçamento!$A$1:$I$43</definedName>
    <definedName name="TIPOORCAMENTO">IF(VALUE([1]MENU!$O$3)=2,"Licitado","Proposto")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0" i="2" l="1"/>
  <c r="B3" i="2" l="1"/>
  <c r="B2" i="2"/>
  <c r="K21" i="2" l="1"/>
  <c r="K19" i="2"/>
  <c r="K17" i="2"/>
  <c r="K15" i="2"/>
  <c r="B15" i="2"/>
  <c r="K13" i="2"/>
  <c r="B13" i="2"/>
  <c r="K11" i="2"/>
  <c r="B11" i="2"/>
  <c r="K9" i="2"/>
  <c r="H40" i="1"/>
  <c r="I40" i="1" s="1"/>
  <c r="H39" i="1"/>
  <c r="I39" i="1" s="1"/>
  <c r="H38" i="1"/>
  <c r="I38" i="1" s="1"/>
  <c r="H37" i="1"/>
  <c r="I37" i="1" s="1"/>
  <c r="H36" i="1"/>
  <c r="I36" i="1" s="1"/>
  <c r="H33" i="1"/>
  <c r="I33" i="1" s="1"/>
  <c r="H32" i="1"/>
  <c r="I32" i="1" s="1"/>
  <c r="H31" i="1"/>
  <c r="I31" i="1" s="1"/>
  <c r="H30" i="1"/>
  <c r="I30" i="1" s="1"/>
  <c r="H29" i="1"/>
  <c r="I29" i="1" s="1"/>
  <c r="H26" i="1"/>
  <c r="I26" i="1" s="1"/>
  <c r="H25" i="1"/>
  <c r="I25" i="1" s="1"/>
  <c r="H24" i="1"/>
  <c r="I24" i="1" s="1"/>
  <c r="H23" i="1"/>
  <c r="I23" i="1" s="1"/>
  <c r="H20" i="1"/>
  <c r="I20" i="1" s="1"/>
  <c r="I19" i="1" s="1"/>
  <c r="C16" i="2" s="1"/>
  <c r="G18" i="1"/>
  <c r="H18" i="1" s="1"/>
  <c r="I18" i="1" s="1"/>
  <c r="G17" i="1"/>
  <c r="H17" i="1" s="1"/>
  <c r="I17" i="1" s="1"/>
  <c r="G16" i="1"/>
  <c r="H16" i="1" s="1"/>
  <c r="I16" i="1" s="1"/>
  <c r="H14" i="1"/>
  <c r="I14" i="1" s="1"/>
  <c r="H13" i="1"/>
  <c r="I13" i="1" s="1"/>
  <c r="H12" i="1"/>
  <c r="I12" i="1" s="1"/>
  <c r="I11" i="1" s="1"/>
  <c r="C12" i="2" s="1"/>
  <c r="H10" i="1"/>
  <c r="I10" i="1" s="1"/>
  <c r="H9" i="1"/>
  <c r="I9" i="1" s="1"/>
  <c r="I8" i="1" l="1"/>
  <c r="I15" i="1"/>
  <c r="C14" i="2" s="1"/>
  <c r="I41" i="1"/>
  <c r="C22" i="2" s="1"/>
  <c r="E22" i="2" s="1"/>
  <c r="I27" i="1"/>
  <c r="C18" i="2" s="1"/>
  <c r="G18" i="2" s="1"/>
  <c r="I12" i="2"/>
  <c r="G12" i="2"/>
  <c r="E12" i="2"/>
  <c r="G16" i="2"/>
  <c r="I16" i="2"/>
  <c r="I34" i="1"/>
  <c r="C20" i="2" s="1"/>
  <c r="G22" i="2"/>
  <c r="G14" i="2"/>
  <c r="E14" i="2"/>
  <c r="I14" i="2"/>
  <c r="C10" i="2"/>
  <c r="I21" i="1"/>
  <c r="I18" i="2" l="1"/>
  <c r="E18" i="2"/>
  <c r="K16" i="2"/>
  <c r="I22" i="2"/>
  <c r="K12" i="2"/>
  <c r="C24" i="2"/>
  <c r="I10" i="2"/>
  <c r="G10" i="2"/>
  <c r="E10" i="2"/>
  <c r="K14" i="2"/>
  <c r="K22" i="2"/>
  <c r="G20" i="2"/>
  <c r="E20" i="2"/>
  <c r="I20" i="2"/>
  <c r="I42" i="1"/>
  <c r="K18" i="2" l="1"/>
  <c r="K10" i="2"/>
  <c r="F23" i="2"/>
  <c r="E25" i="2" s="1"/>
  <c r="E26" i="2" s="1"/>
  <c r="F25" i="2"/>
  <c r="F26" i="2" s="1"/>
  <c r="H25" i="2"/>
  <c r="H23" i="2"/>
  <c r="G25" i="2" s="1"/>
  <c r="K20" i="2"/>
  <c r="J25" i="2"/>
  <c r="J23" i="2"/>
  <c r="I25" i="2" s="1"/>
  <c r="H26" i="2" l="1"/>
  <c r="J26" i="2"/>
  <c r="G26" i="2"/>
  <c r="I26" i="2" s="1"/>
</calcChain>
</file>

<file path=xl/sharedStrings.xml><?xml version="1.0" encoding="utf-8"?>
<sst xmlns="http://schemas.openxmlformats.org/spreadsheetml/2006/main" count="188" uniqueCount="97">
  <si>
    <t>PLANILHA ORÇAMENTÁRIA</t>
  </si>
  <si>
    <t>Obra:  Ações de Restabelecimento</t>
  </si>
  <si>
    <t>Local: Comunidade Nossa Senhora das Graças, Avenida Ângelo Caleffi</t>
  </si>
  <si>
    <t>Não Desonerado</t>
  </si>
  <si>
    <t>Município: Barão de Cotegipe/RS</t>
  </si>
  <si>
    <t>BDI</t>
  </si>
  <si>
    <t>02/2022</t>
  </si>
  <si>
    <t>Item</t>
  </si>
  <si>
    <t>FONTE</t>
  </si>
  <si>
    <t>CÓDIGO</t>
  </si>
  <si>
    <t>DESCRIÇÃO</t>
  </si>
  <si>
    <t>Unid.</t>
  </si>
  <si>
    <t>Quant.</t>
  </si>
  <si>
    <r>
      <rPr>
        <b/>
        <sz val="9"/>
        <rFont val="Calibri"/>
        <family val="2"/>
        <charset val="1"/>
      </rPr>
      <t>Custo Unit. (Sem 
BDI)</t>
    </r>
    <r>
      <rPr>
        <sz val="9"/>
        <rFont val="Calibri"/>
        <family val="2"/>
        <charset val="1"/>
      </rPr>
      <t xml:space="preserve"> </t>
    </r>
    <r>
      <rPr>
        <b/>
        <sz val="9"/>
        <rFont val="Calibri"/>
        <family val="2"/>
        <charset val="1"/>
      </rPr>
      <t>(R$)</t>
    </r>
  </si>
  <si>
    <r>
      <rPr>
        <b/>
        <sz val="9"/>
        <rFont val="Calibri"/>
        <family val="2"/>
        <charset val="1"/>
      </rPr>
      <t>Custo Unit. (Com
BDI)</t>
    </r>
    <r>
      <rPr>
        <sz val="9"/>
        <rFont val="Calibri"/>
        <family val="2"/>
        <charset val="1"/>
      </rPr>
      <t xml:space="preserve"> </t>
    </r>
    <r>
      <rPr>
        <b/>
        <sz val="9"/>
        <rFont val="Calibri"/>
        <family val="2"/>
        <charset val="1"/>
      </rPr>
      <t>(R$)</t>
    </r>
  </si>
  <si>
    <t>Preço TOTAL. C/ BDI</t>
  </si>
  <si>
    <t>1.  PONTILHÃO - COMUNIDADE NOSSA SENHORA DAS GRAÇAS</t>
  </si>
  <si>
    <t>1.1</t>
  </si>
  <si>
    <t>SERVIÇOS INICIAIS</t>
  </si>
  <si>
    <t>1.1.1</t>
  </si>
  <si>
    <t>SINAPI</t>
  </si>
  <si>
    <t>101206</t>
  </si>
  <si>
    <t>ESCAVAÇÃO VERTICAL A CÉU ABERTO, EM OBRAS DE EDIFICAÇÃO, INCLUINDO CARGA, DESCARGA E TRANSPORTE, EM SOLO DE 1ª CATEGORIA COM ESCAVADEIRA HIDRÁULICA (CAÇAMBA: 0,8 M³ / 111 HP), FROTA DE 3 CAMINHÕES BASCULANTES DE 14 M³, DMT ATÉ 1 KM E VELOCIDADE MÉDIA 14KM/H. AF_05/2020</t>
  </si>
  <si>
    <t>M3</t>
  </si>
  <si>
    <t>1.1.2</t>
  </si>
  <si>
    <t>99059</t>
  </si>
  <si>
    <t>LOCACAO CONVENCIONAL DE OBRA, UTILIZANDO GABARITO DE TÁBUAS CORRIDAS PONTALETADAS A CADA 2,00M -  2 UTILIZAÇÕES. AF_10/2018</t>
  </si>
  <si>
    <t>M</t>
  </si>
  <si>
    <t>1.2</t>
  </si>
  <si>
    <t xml:space="preserve">FUNDAÇÃO CABECEIRA LESTE </t>
  </si>
  <si>
    <t>1.2.1</t>
  </si>
  <si>
    <t>Composição</t>
  </si>
  <si>
    <t>001</t>
  </si>
  <si>
    <t>EXECUÇÃO DE BLOCO DE FUNDAÇÃO, ÁREA SUPERFICIE 12,43M² , VOLUME DE CONCRETO  6,22M³</t>
  </si>
  <si>
    <t>UNIDADE</t>
  </si>
  <si>
    <t>1.2.2</t>
  </si>
  <si>
    <t>102354</t>
  </si>
  <si>
    <t>DESMONTE DE MATERIAL DE 3ª CATEGORIA (BLOCOS DE ROCHAS OU MATACOS), COM MARTELETE PNEUMÁTICO MANUAL  EXCLUSIVE CARGA E TRANSPORTE. AF_03/2021</t>
  </si>
  <si>
    <t>1.2.3</t>
  </si>
  <si>
    <t>002</t>
  </si>
  <si>
    <t>CORTINA DE CONCRETO ARMADO, FCK 30MPA ESPESSURA 30CM</t>
  </si>
  <si>
    <t>1.3</t>
  </si>
  <si>
    <t>FUNDAÇÃO CABECEIRA OESTE</t>
  </si>
  <si>
    <t>1.3.1</t>
  </si>
  <si>
    <t>1.3.2</t>
  </si>
  <si>
    <t>1.3.3</t>
  </si>
  <si>
    <t>1.4</t>
  </si>
  <si>
    <t>GUARDA-CORPO</t>
  </si>
  <si>
    <t>1.4.1</t>
  </si>
  <si>
    <t xml:space="preserve">ITEM 1 - SUBTOTAL </t>
  </si>
  <si>
    <t>2. MURO 01 LADO SUL DA AVENIDA ÂNGELO CALEFFI</t>
  </si>
  <si>
    <t>2.1</t>
  </si>
  <si>
    <t>2.2</t>
  </si>
  <si>
    <t>2.3</t>
  </si>
  <si>
    <t>003</t>
  </si>
  <si>
    <t>EXECUÇÃO DE BLOCO DE FUNDAÇÃO, ÁREA SUPERFICIE 20,30M² , VOLUME DE CONCRETO 6,09M³</t>
  </si>
  <si>
    <t>2.4</t>
  </si>
  <si>
    <t>004</t>
  </si>
  <si>
    <t xml:space="preserve">ITEM 2 - SUBTOTAL </t>
  </si>
  <si>
    <t>3. MURO 02 LADO NORTE DA AVENIDA ÂNGELO CALEFFI</t>
  </si>
  <si>
    <t>3.1</t>
  </si>
  <si>
    <t>3.2</t>
  </si>
  <si>
    <t>3.3</t>
  </si>
  <si>
    <t>3.4</t>
  </si>
  <si>
    <t>005</t>
  </si>
  <si>
    <t>EXECUÇÃO DE BLOCO DE FUNDAÇÃO, VOLUME DE CONCRETO 6,16M³</t>
  </si>
  <si>
    <t>3.5</t>
  </si>
  <si>
    <t>006</t>
  </si>
  <si>
    <t xml:space="preserve">ITEM 3 - SUBTOTAL </t>
  </si>
  <si>
    <t>4. MURO 03 LADO NORTE DA AVENIDA ÂNGELO CALEFFI</t>
  </si>
  <si>
    <t>4.1</t>
  </si>
  <si>
    <t>4.2</t>
  </si>
  <si>
    <t>4.3</t>
  </si>
  <si>
    <t>4.4</t>
  </si>
  <si>
    <t>007</t>
  </si>
  <si>
    <t>EXECUÇÃO DE BLOCO DE FUNDAÇÃO, VOLUME DE CONCRETO 6,09M³</t>
  </si>
  <si>
    <t>4.5</t>
  </si>
  <si>
    <t>008</t>
  </si>
  <si>
    <t xml:space="preserve">ITEM 4 - SUBTOTAL </t>
  </si>
  <si>
    <t>TOTAL GERAL</t>
  </si>
  <si>
    <t>CRONOGRAMA FÍSICO - FINANCEIRO</t>
  </si>
  <si>
    <t>ÍTEM</t>
  </si>
  <si>
    <t>SERVIÇO</t>
  </si>
  <si>
    <t>1ª ETAPA</t>
  </si>
  <si>
    <t>2ª ETAPA</t>
  </si>
  <si>
    <t>3ª ETAPA</t>
  </si>
  <si>
    <t>TOTAIS</t>
  </si>
  <si>
    <t>PERÍODO 30 DIAS</t>
  </si>
  <si>
    <t>PONTILHÃO - SERVIÇOS INICIAIS</t>
  </si>
  <si>
    <t>%</t>
  </si>
  <si>
    <t>R$</t>
  </si>
  <si>
    <t>MURO 01</t>
  </si>
  <si>
    <t>MURO 02</t>
  </si>
  <si>
    <t>MURO 03</t>
  </si>
  <si>
    <t xml:space="preserve">TOTAL GERAL </t>
  </si>
  <si>
    <t>GUARDA-CORPO DE AÇO GALVANIZADO DE 1,10M DE ALTURA, MONTANTES TUBULAÇÕES DE 1.1/2 ESPAÇADOS DE 1,20M, TRAVESSA SUPERIOR DE 2, GRADIL FORMADO POR TUBULAÇÕES DE 1, FIXADO SOLDADO NA LATERAL DO PONTILHÃO</t>
  </si>
  <si>
    <t>Local/data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</si>
</sst>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_-&quot;R$&quot;* #,##0.00_-;&quot;-R$&quot;* #,##0.00_-;_-&quot;R$&quot;* \-??_-;_-@_-"/>
    <numFmt numFmtId="166" formatCode="_-&quot;R$ &quot;* #,##0.00_-;&quot;-R$ &quot;* #,##0.00_-;_-&quot;R$ &quot;* \-??_-;_-@_-"/>
    <numFmt numFmtId="167" formatCode="&quot;R$ &quot;#,##0.00"/>
    <numFmt numFmtId="168" formatCode="_(* #,##0.00_);_(* \(#,##0.00\);_(* \-??_);_(@_)"/>
    <numFmt numFmtId="169" formatCode="&quot;R$ &quot;#,##0.00_);&quot;(R$ &quot;#,##0.00\)"/>
  </numFmts>
  <fonts count="39" x14ac:knownFonts="1">
    <font>
      <sz val="11"/>
      <color rgb="FF000000"/>
      <name val="Arial"/>
      <charset val="1"/>
    </font>
    <font>
      <sz val="11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b/>
      <sz val="20"/>
      <name val="Arial Narrow"/>
      <family val="2"/>
      <charset val="1"/>
    </font>
    <font>
      <sz val="20"/>
      <name val="Arial Narrow"/>
      <family val="2"/>
      <charset val="1"/>
    </font>
    <font>
      <sz val="10"/>
      <name val="Arial"/>
      <family val="2"/>
      <charset val="1"/>
    </font>
    <font>
      <sz val="13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b/>
      <sz val="9"/>
      <name val="Arial Narrow"/>
      <family val="2"/>
      <charset val="1"/>
    </font>
    <font>
      <sz val="9"/>
      <name val="Arial Narrow"/>
      <family val="2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b/>
      <sz val="16"/>
      <name val="Calibri"/>
      <family val="2"/>
      <charset val="1"/>
    </font>
    <font>
      <sz val="9"/>
      <name val="Arial Black"/>
      <family val="2"/>
      <charset val="1"/>
    </font>
    <font>
      <sz val="18"/>
      <color rgb="FF000000"/>
      <name val="Calibri"/>
      <family val="2"/>
      <charset val="1"/>
    </font>
    <font>
      <sz val="9"/>
      <color rgb="FF000000"/>
      <name val="Arial Black"/>
      <family val="2"/>
      <charset val="1"/>
    </font>
    <font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Arial Narrow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sz val="10"/>
      <name val="Arial Narrow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sz val="16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8"/>
      <name val="Arial"/>
      <family val="2"/>
      <charset val="1"/>
    </font>
    <font>
      <b/>
      <sz val="11"/>
      <name val="Arial"/>
      <family val="2"/>
      <charset val="1"/>
    </font>
    <font>
      <b/>
      <sz val="7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3"/>
      <name val="Arial"/>
      <family val="2"/>
      <charset val="1"/>
    </font>
    <font>
      <sz val="13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9"/>
      <name val="Arial"/>
      <family val="2"/>
      <charset val="1"/>
    </font>
    <font>
      <sz val="15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BEE3D3"/>
      </patternFill>
    </fill>
    <fill>
      <patternFill patternType="solid">
        <fgColor rgb="FFDEEBF7"/>
        <bgColor rgb="FFCCFFFF"/>
      </patternFill>
    </fill>
    <fill>
      <patternFill patternType="solid">
        <fgColor rgb="FF8FAADC"/>
        <bgColor rgb="FF969696"/>
      </patternFill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vertical="center" shrinkToFit="1"/>
    </xf>
    <xf numFmtId="4" fontId="13" fillId="3" borderId="2" xfId="0" applyNumberFormat="1" applyFont="1" applyFill="1" applyBorder="1" applyAlignment="1">
      <alignment horizontal="right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165" fontId="17" fillId="3" borderId="5" xfId="0" applyNumberFormat="1" applyFont="1" applyFill="1" applyBorder="1" applyAlignment="1">
      <alignment vertical="center" shrinkToFit="1"/>
    </xf>
    <xf numFmtId="0" fontId="13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1" applyBorder="1" applyProtection="1"/>
    <xf numFmtId="164" fontId="1" fillId="0" borderId="2" xfId="1" applyBorder="1" applyProtection="1">
      <protection locked="0"/>
    </xf>
    <xf numFmtId="0" fontId="19" fillId="0" borderId="0" xfId="0" applyFont="1" applyAlignment="1">
      <alignment horizontal="left" vertical="top"/>
    </xf>
    <xf numFmtId="0" fontId="11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vertical="center" shrinkToFit="1"/>
    </xf>
    <xf numFmtId="4" fontId="11" fillId="3" borderId="2" xfId="0" applyNumberFormat="1" applyFont="1" applyFill="1" applyBorder="1" applyAlignment="1">
      <alignment horizontal="right" vertical="center" wrapText="1"/>
    </xf>
    <xf numFmtId="1" fontId="18" fillId="0" borderId="2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wrapText="1"/>
    </xf>
    <xf numFmtId="0" fontId="21" fillId="0" borderId="4" xfId="0" applyFont="1" applyBorder="1" applyAlignment="1">
      <alignment horizontal="center" vertical="center" wrapText="1"/>
    </xf>
    <xf numFmtId="164" fontId="1" fillId="0" borderId="4" xfId="1" applyBorder="1" applyProtection="1"/>
    <xf numFmtId="166" fontId="0" fillId="0" borderId="0" xfId="0" applyNumberFormat="1" applyAlignment="1">
      <alignment horizontal="left" vertical="top"/>
    </xf>
    <xf numFmtId="165" fontId="22" fillId="4" borderId="5" xfId="0" applyNumberFormat="1" applyFont="1" applyFill="1" applyBorder="1" applyAlignment="1">
      <alignment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3" fillId="0" borderId="0" xfId="0" applyFont="1"/>
    <xf numFmtId="49" fontId="18" fillId="0" borderId="2" xfId="0" applyNumberFormat="1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2" fontId="20" fillId="0" borderId="6" xfId="0" applyNumberFormat="1" applyFont="1" applyBorder="1" applyAlignment="1">
      <alignment vertical="center" wrapText="1"/>
    </xf>
    <xf numFmtId="165" fontId="22" fillId="5" borderId="2" xfId="0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5" fillId="0" borderId="0" xfId="1" applyFont="1" applyBorder="1" applyProtection="1"/>
    <xf numFmtId="2" fontId="1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vertical="center" shrinkToFi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justify"/>
    </xf>
    <xf numFmtId="0" fontId="30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left" vertical="center" wrapText="1" indent="15"/>
    </xf>
    <xf numFmtId="0" fontId="32" fillId="0" borderId="16" xfId="0" applyFont="1" applyBorder="1" applyAlignment="1">
      <alignment horizontal="center" vertical="center" wrapText="1"/>
    </xf>
    <xf numFmtId="10" fontId="34" fillId="6" borderId="17" xfId="0" applyNumberFormat="1" applyFont="1" applyFill="1" applyBorder="1" applyAlignment="1">
      <alignment horizontal="center" vertical="center" wrapText="1"/>
    </xf>
    <xf numFmtId="167" fontId="32" fillId="0" borderId="14" xfId="0" applyNumberFormat="1" applyFont="1" applyBorder="1" applyAlignment="1">
      <alignment horizontal="right" vertical="center" wrapText="1"/>
    </xf>
    <xf numFmtId="0" fontId="32" fillId="0" borderId="15" xfId="0" applyFont="1" applyBorder="1" applyAlignment="1">
      <alignment horizontal="center" vertical="center" wrapText="1"/>
    </xf>
    <xf numFmtId="164" fontId="35" fillId="0" borderId="18" xfId="1" applyFont="1" applyBorder="1" applyProtection="1"/>
    <xf numFmtId="167" fontId="32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 indent="15"/>
    </xf>
    <xf numFmtId="169" fontId="33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7" fontId="34" fillId="0" borderId="9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67" fontId="36" fillId="0" borderId="0" xfId="0" applyNumberFormat="1" applyFont="1" applyAlignment="1">
      <alignment horizontal="right" vertical="center" wrapText="1"/>
    </xf>
    <xf numFmtId="169" fontId="33" fillId="0" borderId="2" xfId="0" applyNumberFormat="1" applyFont="1" applyBorder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 indent="15"/>
    </xf>
    <xf numFmtId="167" fontId="36" fillId="0" borderId="0" xfId="0" applyNumberFormat="1" applyFont="1" applyAlignment="1">
      <alignment horizontal="left" vertical="center" wrapText="1" indent="15"/>
    </xf>
    <xf numFmtId="10" fontId="37" fillId="0" borderId="2" xfId="0" applyNumberFormat="1" applyFont="1" applyBorder="1" applyAlignment="1">
      <alignment horizontal="center" vertical="center" wrapText="1"/>
    </xf>
    <xf numFmtId="167" fontId="38" fillId="0" borderId="0" xfId="0" applyNumberFormat="1" applyFont="1"/>
    <xf numFmtId="167" fontId="38" fillId="0" borderId="0" xfId="0" applyNumberFormat="1" applyFont="1" applyAlignment="1">
      <alignment horizontal="center"/>
    </xf>
    <xf numFmtId="1" fontId="20" fillId="4" borderId="2" xfId="0" applyNumberFormat="1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1" fontId="14" fillId="3" borderId="2" xfId="0" applyNumberFormat="1" applyFont="1" applyFill="1" applyBorder="1" applyAlignment="1">
      <alignment horizontal="left" vertical="center" shrinkToFit="1"/>
    </xf>
    <xf numFmtId="167" fontId="38" fillId="0" borderId="0" xfId="0" applyNumberFormat="1" applyFont="1" applyAlignment="1">
      <alignment horizontal="center"/>
    </xf>
    <xf numFmtId="0" fontId="32" fillId="0" borderId="7" xfId="0" applyFont="1" applyBorder="1" applyAlignment="1">
      <alignment horizontal="center" vertical="center" wrapText="1"/>
    </xf>
    <xf numFmtId="1" fontId="32" fillId="0" borderId="8" xfId="0" applyNumberFormat="1" applyFont="1" applyBorder="1" applyAlignment="1">
      <alignment horizontal="left" vertical="center" wrapText="1"/>
    </xf>
    <xf numFmtId="10" fontId="33" fillId="6" borderId="11" xfId="0" applyNumberFormat="1" applyFont="1" applyFill="1" applyBorder="1" applyAlignment="1">
      <alignment horizontal="center" vertical="center" wrapText="1"/>
    </xf>
    <xf numFmtId="168" fontId="33" fillId="0" borderId="15" xfId="0" applyNumberFormat="1" applyFont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Vírgula" xfId="1" builtinId="3"/>
  </cellStyles>
  <dxfs count="23"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b/>
        <i val="0"/>
      </font>
      <fill>
        <patternFill>
          <bgColor rgb="FFFFFFFF"/>
        </patternFill>
      </fill>
    </dxf>
    <dxf>
      <font>
        <b/>
        <i val="0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b/>
        <i val="0"/>
      </font>
      <fill>
        <patternFill>
          <bgColor rgb="FFFFFFFF"/>
        </patternFill>
      </fill>
    </dxf>
    <dxf>
      <font>
        <b/>
        <i val="0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b/>
        <i val="0"/>
      </font>
      <fill>
        <patternFill>
          <bgColor rgb="FFFFFFFF"/>
        </patternFill>
      </fill>
    </dxf>
    <dxf>
      <font>
        <b/>
        <i val="0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  <dxf>
      <font>
        <b val="0"/>
        <color rgb="FFFFFFFF"/>
      </font>
      <fill>
        <patternFill>
          <bgColor rgb="FFFFFFFF"/>
        </patternFill>
      </fill>
    </dxf>
    <dxf>
      <font>
        <b val="0"/>
        <color rgb="FFFFFFFF"/>
      </font>
      <fill>
        <patternFill>
          <bgColor rgb="FFFFFFFF"/>
        </patternFill>
      </fill>
      <border diagonalUp="0" diagonalDown="0">
        <left/>
        <right/>
        <top style="thin">
          <color auto="1"/>
        </top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EE3D3"/>
      <rgbColor rgb="FFFFE699"/>
      <rgbColor rgb="FF99CCFF"/>
      <rgbColor rgb="FFFF99CC"/>
      <rgbColor rgb="FFCC99FF"/>
      <rgbColor rgb="FFFCD3C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_Trabalho/A_Trabalho%202022/Projetos/Constru&#231;&#227;o%20de%20Pontes/Rio%20Jupirangaba%20x%20Rua%20Augusto%20Berton/Doctos%20Plataforma%20PB/Licita&#231;&#227;o/Or&#231;amento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C1"/>
    <pageSetUpPr fitToPage="1"/>
  </sheetPr>
  <dimension ref="A1:AME51"/>
  <sheetViews>
    <sheetView showGridLines="0" topLeftCell="A34" zoomScale="90" zoomScaleNormal="90" workbookViewId="0">
      <selection activeCell="G47" sqref="G47"/>
    </sheetView>
  </sheetViews>
  <sheetFormatPr defaultColWidth="8.375" defaultRowHeight="14.25" x14ac:dyDescent="0.2"/>
  <cols>
    <col min="1" max="1" width="6.375" style="1" customWidth="1"/>
    <col min="2" max="3" width="10.25" style="1" customWidth="1"/>
    <col min="4" max="4" width="73.125" style="1" customWidth="1"/>
    <col min="5" max="5" width="10.625" style="1" customWidth="1"/>
    <col min="6" max="6" width="9.375" style="1" customWidth="1"/>
    <col min="7" max="7" width="14.75" style="1" customWidth="1"/>
    <col min="8" max="8" width="12.25" style="2" customWidth="1"/>
    <col min="9" max="9" width="14.875" style="3" customWidth="1"/>
    <col min="10" max="10" width="1.75" style="4" customWidth="1"/>
    <col min="11" max="11" width="0.625" style="5" customWidth="1"/>
    <col min="12" max="12" width="13.125" style="5" customWidth="1"/>
    <col min="13" max="1019" width="8.375" style="5"/>
  </cols>
  <sheetData>
    <row r="1" spans="1:13" ht="23.2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6"/>
    </row>
    <row r="2" spans="1:13" ht="23.25" customHeight="1" x14ac:dyDescent="0.2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3" ht="23.25" customHeight="1" x14ac:dyDescent="0.2">
      <c r="A3" s="7" t="s">
        <v>2</v>
      </c>
      <c r="B3" s="6"/>
      <c r="C3" s="6"/>
      <c r="D3" s="6"/>
      <c r="E3" s="6"/>
      <c r="F3" s="6"/>
      <c r="G3" s="6"/>
      <c r="H3" s="6"/>
      <c r="I3" s="8" t="s">
        <v>3</v>
      </c>
      <c r="J3" s="6"/>
    </row>
    <row r="4" spans="1:13" ht="17.25" customHeight="1" x14ac:dyDescent="0.2">
      <c r="A4" s="7" t="s">
        <v>4</v>
      </c>
      <c r="E4" s="9"/>
      <c r="F4" s="10"/>
      <c r="G4" s="9"/>
      <c r="H4" s="9"/>
      <c r="I4" s="11" t="s">
        <v>5</v>
      </c>
    </row>
    <row r="5" spans="1:13" ht="17.25" customHeight="1" x14ac:dyDescent="0.2">
      <c r="A5" s="12"/>
      <c r="E5" s="9"/>
      <c r="F5" s="10"/>
      <c r="G5" s="9"/>
      <c r="H5" s="13" t="s">
        <v>6</v>
      </c>
      <c r="I5" s="14">
        <v>0.23519999999999999</v>
      </c>
    </row>
    <row r="6" spans="1:13" ht="29.1" customHeight="1" x14ac:dyDescent="0.2">
      <c r="A6" s="15" t="s">
        <v>7</v>
      </c>
      <c r="B6" s="15" t="s">
        <v>8</v>
      </c>
      <c r="C6" s="16" t="s">
        <v>9</v>
      </c>
      <c r="D6" s="16" t="s">
        <v>10</v>
      </c>
      <c r="E6" s="15" t="s">
        <v>11</v>
      </c>
      <c r="F6" s="15" t="s">
        <v>12</v>
      </c>
      <c r="G6" s="17" t="s">
        <v>13</v>
      </c>
      <c r="H6" s="17" t="s">
        <v>14</v>
      </c>
      <c r="I6" s="17" t="s">
        <v>15</v>
      </c>
    </row>
    <row r="7" spans="1:13" ht="34.5" customHeight="1" x14ac:dyDescent="0.2">
      <c r="A7" s="84" t="s">
        <v>16</v>
      </c>
      <c r="B7" s="84"/>
      <c r="C7" s="84"/>
      <c r="D7" s="84"/>
      <c r="E7" s="84"/>
      <c r="F7" s="84"/>
      <c r="G7" s="84"/>
      <c r="H7" s="84"/>
      <c r="I7" s="84"/>
    </row>
    <row r="8" spans="1:13" ht="24.75" customHeight="1" x14ac:dyDescent="0.2">
      <c r="A8" s="18" t="s">
        <v>17</v>
      </c>
      <c r="B8" s="88" t="s">
        <v>18</v>
      </c>
      <c r="C8" s="88"/>
      <c r="D8" s="88"/>
      <c r="E8" s="18"/>
      <c r="F8" s="19"/>
      <c r="G8" s="20"/>
      <c r="H8" s="21"/>
      <c r="I8" s="22">
        <f>(SUM(I9:I10))</f>
        <v>0</v>
      </c>
    </row>
    <row r="9" spans="1:13" ht="54.75" customHeight="1" x14ac:dyDescent="0.25">
      <c r="A9" s="23" t="s">
        <v>19</v>
      </c>
      <c r="B9" s="24" t="s">
        <v>20</v>
      </c>
      <c r="C9" s="24" t="s">
        <v>21</v>
      </c>
      <c r="D9" s="25" t="s">
        <v>22</v>
      </c>
      <c r="E9" s="26" t="s">
        <v>23</v>
      </c>
      <c r="F9" s="27">
        <v>50</v>
      </c>
      <c r="G9" s="28"/>
      <c r="H9" s="27">
        <f>TRUNC(G9+G9*$I$5,2)</f>
        <v>0</v>
      </c>
      <c r="I9" s="27">
        <f>TRUNC(H9*F9,2)</f>
        <v>0</v>
      </c>
      <c r="M9" s="29"/>
    </row>
    <row r="10" spans="1:13" ht="31.5" customHeight="1" x14ac:dyDescent="0.25">
      <c r="A10" s="23" t="s">
        <v>24</v>
      </c>
      <c r="B10" s="24" t="s">
        <v>20</v>
      </c>
      <c r="C10" s="24" t="s">
        <v>25</v>
      </c>
      <c r="D10" s="25" t="s">
        <v>26</v>
      </c>
      <c r="E10" s="26" t="s">
        <v>27</v>
      </c>
      <c r="F10" s="27">
        <v>44</v>
      </c>
      <c r="G10" s="28"/>
      <c r="H10" s="27">
        <f>TRUNC(G10+G10*$I$5,2)</f>
        <v>0</v>
      </c>
      <c r="I10" s="27">
        <f>TRUNC(H10*F10,2)</f>
        <v>0</v>
      </c>
    </row>
    <row r="11" spans="1:13" ht="24.75" customHeight="1" x14ac:dyDescent="0.2">
      <c r="A11" s="18" t="s">
        <v>28</v>
      </c>
      <c r="B11" s="86" t="s">
        <v>29</v>
      </c>
      <c r="C11" s="86"/>
      <c r="D11" s="86"/>
      <c r="E11" s="30"/>
      <c r="F11" s="31"/>
      <c r="G11" s="32"/>
      <c r="H11" s="21"/>
      <c r="I11" s="22">
        <f>SUM(I12:I14)</f>
        <v>0</v>
      </c>
    </row>
    <row r="12" spans="1:13" ht="21.6" customHeight="1" x14ac:dyDescent="0.25">
      <c r="A12" s="23" t="s">
        <v>30</v>
      </c>
      <c r="B12" s="33" t="s">
        <v>31</v>
      </c>
      <c r="C12" s="33" t="s">
        <v>32</v>
      </c>
      <c r="D12" s="34" t="s">
        <v>33</v>
      </c>
      <c r="E12" s="35" t="s">
        <v>34</v>
      </c>
      <c r="F12" s="27">
        <v>1</v>
      </c>
      <c r="G12" s="27"/>
      <c r="H12" s="27">
        <f>TRUNC(G12+G12*$I$5,2)</f>
        <v>0</v>
      </c>
      <c r="I12" s="27">
        <f>TRUNC(H12*F12,2)</f>
        <v>0</v>
      </c>
    </row>
    <row r="13" spans="1:13" ht="28.5" customHeight="1" x14ac:dyDescent="0.25">
      <c r="A13" s="23" t="s">
        <v>35</v>
      </c>
      <c r="B13" s="33" t="s">
        <v>20</v>
      </c>
      <c r="C13" s="33" t="s">
        <v>36</v>
      </c>
      <c r="D13" s="34" t="s">
        <v>37</v>
      </c>
      <c r="E13" s="35" t="s">
        <v>23</v>
      </c>
      <c r="F13" s="27">
        <v>4</v>
      </c>
      <c r="G13" s="27"/>
      <c r="H13" s="27">
        <f>TRUNC(G13+G13*$I$5,2)</f>
        <v>0</v>
      </c>
      <c r="I13" s="27">
        <f>TRUNC(H13*F13,2)</f>
        <v>0</v>
      </c>
    </row>
    <row r="14" spans="1:13" ht="17.45" customHeight="1" x14ac:dyDescent="0.25">
      <c r="A14" s="23" t="s">
        <v>38</v>
      </c>
      <c r="B14" s="33" t="s">
        <v>31</v>
      </c>
      <c r="C14" s="33" t="s">
        <v>39</v>
      </c>
      <c r="D14" s="36" t="s">
        <v>40</v>
      </c>
      <c r="E14" s="37" t="s">
        <v>34</v>
      </c>
      <c r="F14" s="27">
        <v>1</v>
      </c>
      <c r="G14" s="38"/>
      <c r="H14" s="27">
        <f>TRUNC(G14+G14*$I$5,2)</f>
        <v>0</v>
      </c>
      <c r="I14" s="27">
        <f>TRUNC(H14*F14,2)</f>
        <v>0</v>
      </c>
    </row>
    <row r="15" spans="1:13" ht="24.75" customHeight="1" x14ac:dyDescent="0.2">
      <c r="A15" s="18" t="s">
        <v>41</v>
      </c>
      <c r="B15" s="86" t="s">
        <v>42</v>
      </c>
      <c r="C15" s="86"/>
      <c r="D15" s="86"/>
      <c r="E15" s="30"/>
      <c r="F15" s="31"/>
      <c r="G15" s="32"/>
      <c r="H15" s="21"/>
      <c r="I15" s="22">
        <f>SUM(I16:I18)</f>
        <v>0</v>
      </c>
      <c r="L15" s="39"/>
    </row>
    <row r="16" spans="1:13" ht="22.35" customHeight="1" x14ac:dyDescent="0.25">
      <c r="A16" s="23" t="s">
        <v>43</v>
      </c>
      <c r="B16" s="33" t="s">
        <v>31</v>
      </c>
      <c r="C16" s="33" t="s">
        <v>32</v>
      </c>
      <c r="D16" s="34" t="s">
        <v>33</v>
      </c>
      <c r="E16" s="35" t="s">
        <v>34</v>
      </c>
      <c r="F16" s="27">
        <v>1</v>
      </c>
      <c r="G16" s="27">
        <f>G12</f>
        <v>0</v>
      </c>
      <c r="H16" s="27">
        <f>TRUNC(G16+G16*$I$5,2)</f>
        <v>0</v>
      </c>
      <c r="I16" s="27">
        <f>TRUNC(H16*F16,2)</f>
        <v>0</v>
      </c>
    </row>
    <row r="17" spans="1:1019" ht="27.75" customHeight="1" x14ac:dyDescent="0.25">
      <c r="A17" s="23" t="s">
        <v>44</v>
      </c>
      <c r="B17" s="33" t="s">
        <v>20</v>
      </c>
      <c r="C17" s="33" t="s">
        <v>36</v>
      </c>
      <c r="D17" s="34" t="s">
        <v>37</v>
      </c>
      <c r="E17" s="35" t="s">
        <v>23</v>
      </c>
      <c r="F17" s="27">
        <v>4</v>
      </c>
      <c r="G17" s="27">
        <f>G13</f>
        <v>0</v>
      </c>
      <c r="H17" s="27">
        <f>TRUNC(G17+G17*$I$5,2)</f>
        <v>0</v>
      </c>
      <c r="I17" s="27">
        <f>TRUNC(H17*F17,2)</f>
        <v>0</v>
      </c>
    </row>
    <row r="18" spans="1:1019" ht="17.45" customHeight="1" x14ac:dyDescent="0.25">
      <c r="A18" s="23" t="s">
        <v>45</v>
      </c>
      <c r="B18" s="33" t="s">
        <v>31</v>
      </c>
      <c r="C18" s="33" t="s">
        <v>39</v>
      </c>
      <c r="D18" s="36" t="s">
        <v>40</v>
      </c>
      <c r="E18" s="37" t="s">
        <v>34</v>
      </c>
      <c r="F18" s="27">
        <v>1</v>
      </c>
      <c r="G18" s="38">
        <f>G14</f>
        <v>0</v>
      </c>
      <c r="H18" s="27">
        <f>TRUNC(G18+G18*$I$5,2)</f>
        <v>0</v>
      </c>
      <c r="I18" s="27">
        <f>TRUNC(H18*F18,2)</f>
        <v>0</v>
      </c>
    </row>
    <row r="19" spans="1:1019" ht="19.149999999999999" customHeight="1" x14ac:dyDescent="0.2">
      <c r="A19" s="18" t="s">
        <v>46</v>
      </c>
      <c r="B19" s="86" t="s">
        <v>47</v>
      </c>
      <c r="C19" s="86"/>
      <c r="D19" s="86"/>
      <c r="E19" s="30"/>
      <c r="F19" s="31"/>
      <c r="G19" s="32"/>
      <c r="H19" s="21"/>
      <c r="I19" s="22">
        <f>SUM(I20)</f>
        <v>0</v>
      </c>
      <c r="L19" s="39"/>
    </row>
    <row r="20" spans="1:1019" ht="42" customHeight="1" x14ac:dyDescent="0.25">
      <c r="A20" s="23" t="s">
        <v>48</v>
      </c>
      <c r="B20" s="33" t="s">
        <v>20</v>
      </c>
      <c r="C20" s="33">
        <v>99839</v>
      </c>
      <c r="D20" s="36" t="s">
        <v>95</v>
      </c>
      <c r="E20" s="37" t="s">
        <v>27</v>
      </c>
      <c r="F20" s="27">
        <v>20</v>
      </c>
      <c r="G20" s="38"/>
      <c r="H20" s="27">
        <f>TRUNC(G20+G20*$I$5,2)</f>
        <v>0</v>
      </c>
      <c r="I20" s="27">
        <f>TRUNC(H20*F20,2)</f>
        <v>0</v>
      </c>
    </row>
    <row r="21" spans="1:1019" ht="18.2" customHeight="1" x14ac:dyDescent="0.2">
      <c r="A21" s="83" t="s">
        <v>49</v>
      </c>
      <c r="B21" s="83"/>
      <c r="C21" s="83"/>
      <c r="D21" s="83"/>
      <c r="E21" s="83"/>
      <c r="F21" s="83"/>
      <c r="G21" s="83"/>
      <c r="H21" s="83"/>
      <c r="I21" s="40">
        <f>I8+I11+I15+I19</f>
        <v>0</v>
      </c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</row>
    <row r="22" spans="1:1019" s="43" customFormat="1" ht="24.75" customHeight="1" x14ac:dyDescent="0.3">
      <c r="A22" s="84" t="s">
        <v>50</v>
      </c>
      <c r="B22" s="84"/>
      <c r="C22" s="84"/>
      <c r="D22" s="84"/>
      <c r="E22" s="84"/>
      <c r="F22" s="84"/>
      <c r="G22" s="84"/>
      <c r="H22" s="84"/>
      <c r="I22" s="8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</row>
    <row r="23" spans="1:1019" ht="54.75" customHeight="1" x14ac:dyDescent="0.25">
      <c r="A23" s="23" t="s">
        <v>51</v>
      </c>
      <c r="B23" s="24" t="s">
        <v>20</v>
      </c>
      <c r="C23" s="24" t="s">
        <v>21</v>
      </c>
      <c r="D23" s="25" t="s">
        <v>22</v>
      </c>
      <c r="E23" s="26" t="s">
        <v>23</v>
      </c>
      <c r="F23" s="27">
        <v>22</v>
      </c>
      <c r="G23" s="28"/>
      <c r="H23" s="27">
        <f>TRUNC(G23+G23*$I$5,2)</f>
        <v>0</v>
      </c>
      <c r="I23" s="27">
        <f>TRUNC(H23*F23,2)</f>
        <v>0</v>
      </c>
      <c r="M23" s="29"/>
    </row>
    <row r="24" spans="1:1019" ht="31.5" customHeight="1" x14ac:dyDescent="0.25">
      <c r="A24" s="23" t="s">
        <v>52</v>
      </c>
      <c r="B24" s="24" t="s">
        <v>20</v>
      </c>
      <c r="C24" s="24" t="s">
        <v>25</v>
      </c>
      <c r="D24" s="25" t="s">
        <v>26</v>
      </c>
      <c r="E24" s="26" t="s">
        <v>27</v>
      </c>
      <c r="F24" s="27">
        <v>21</v>
      </c>
      <c r="G24" s="28"/>
      <c r="H24" s="27">
        <f>TRUNC(G24+G24*$I$5,2)</f>
        <v>0</v>
      </c>
      <c r="I24" s="27">
        <f>TRUNC(H24*F24,2)</f>
        <v>0</v>
      </c>
    </row>
    <row r="25" spans="1:1019" ht="16.5" customHeight="1" x14ac:dyDescent="0.25">
      <c r="A25" s="23" t="s">
        <v>53</v>
      </c>
      <c r="B25" s="33" t="s">
        <v>31</v>
      </c>
      <c r="C25" s="44" t="s">
        <v>54</v>
      </c>
      <c r="D25" s="34" t="s">
        <v>55</v>
      </c>
      <c r="E25" s="35" t="s">
        <v>34</v>
      </c>
      <c r="F25" s="27">
        <v>1</v>
      </c>
      <c r="G25" s="27"/>
      <c r="H25" s="27">
        <f>TRUNC(G25+G25*$I$5,2)</f>
        <v>0</v>
      </c>
      <c r="I25" s="27">
        <f>TRUNC(H25*F25,2)</f>
        <v>0</v>
      </c>
    </row>
    <row r="26" spans="1:1019" ht="14.85" customHeight="1" x14ac:dyDescent="0.25">
      <c r="A26" s="23" t="s">
        <v>56</v>
      </c>
      <c r="B26" s="33" t="s">
        <v>31</v>
      </c>
      <c r="C26" s="44" t="s">
        <v>57</v>
      </c>
      <c r="D26" s="36" t="s">
        <v>40</v>
      </c>
      <c r="E26" s="37" t="s">
        <v>34</v>
      </c>
      <c r="F26" s="27">
        <v>1</v>
      </c>
      <c r="G26" s="38"/>
      <c r="H26" s="27">
        <f>TRUNC(G26+G26*$I$5,2)</f>
        <v>0</v>
      </c>
      <c r="I26" s="27">
        <f>TRUNC(H26*F26,2)</f>
        <v>0</v>
      </c>
    </row>
    <row r="27" spans="1:1019" ht="17.45" customHeight="1" x14ac:dyDescent="0.2">
      <c r="A27" s="83" t="s">
        <v>58</v>
      </c>
      <c r="B27" s="83"/>
      <c r="C27" s="83"/>
      <c r="D27" s="83"/>
      <c r="E27" s="83"/>
      <c r="F27" s="83"/>
      <c r="G27" s="83"/>
      <c r="H27" s="83"/>
      <c r="I27" s="40">
        <f>SUM(I23:I26)</f>
        <v>0</v>
      </c>
      <c r="J27" s="41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</row>
    <row r="28" spans="1:1019" s="43" customFormat="1" ht="24.75" customHeight="1" x14ac:dyDescent="0.3">
      <c r="A28" s="84" t="s">
        <v>59</v>
      </c>
      <c r="B28" s="84"/>
      <c r="C28" s="84"/>
      <c r="D28" s="84"/>
      <c r="E28" s="84"/>
      <c r="F28" s="84"/>
      <c r="G28" s="84"/>
      <c r="H28" s="84"/>
      <c r="I28" s="84"/>
      <c r="J28" s="41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</row>
    <row r="29" spans="1:1019" s="43" customFormat="1" ht="54.75" customHeight="1" x14ac:dyDescent="0.3">
      <c r="A29" s="23" t="s">
        <v>60</v>
      </c>
      <c r="B29" s="24" t="s">
        <v>20</v>
      </c>
      <c r="C29" s="24" t="s">
        <v>21</v>
      </c>
      <c r="D29" s="25" t="s">
        <v>22</v>
      </c>
      <c r="E29" s="26" t="s">
        <v>23</v>
      </c>
      <c r="F29" s="27">
        <v>37.67</v>
      </c>
      <c r="G29" s="28"/>
      <c r="H29" s="27">
        <f>TRUNC(G29+G29*$I$5,2)</f>
        <v>0</v>
      </c>
      <c r="I29" s="27">
        <f>TRUNC(H29*F29,2)</f>
        <v>0</v>
      </c>
      <c r="J29" s="4"/>
      <c r="K29" s="5"/>
      <c r="L29" s="5"/>
      <c r="M29" s="29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</row>
    <row r="30" spans="1:1019" ht="27.75" customHeight="1" x14ac:dyDescent="0.25">
      <c r="A30" s="23" t="s">
        <v>61</v>
      </c>
      <c r="B30" s="33" t="s">
        <v>20</v>
      </c>
      <c r="C30" s="33" t="s">
        <v>36</v>
      </c>
      <c r="D30" s="34" t="s">
        <v>37</v>
      </c>
      <c r="E30" s="35" t="s">
        <v>23</v>
      </c>
      <c r="F30" s="27">
        <v>3.28</v>
      </c>
      <c r="G30" s="27"/>
      <c r="H30" s="27">
        <f>TRUNC(G30+G30*$I$5,2)</f>
        <v>0</v>
      </c>
      <c r="I30" s="27">
        <f>TRUNC(H30*F30,2)</f>
        <v>0</v>
      </c>
    </row>
    <row r="31" spans="1:1019" ht="31.5" customHeight="1" x14ac:dyDescent="0.25">
      <c r="A31" s="23" t="s">
        <v>62</v>
      </c>
      <c r="B31" s="24" t="s">
        <v>20</v>
      </c>
      <c r="C31" s="24" t="s">
        <v>25</v>
      </c>
      <c r="D31" s="25" t="s">
        <v>26</v>
      </c>
      <c r="E31" s="26" t="s">
        <v>27</v>
      </c>
      <c r="F31" s="27">
        <v>30</v>
      </c>
      <c r="G31" s="28"/>
      <c r="H31" s="27">
        <f>TRUNC(G31+G31*$I$5,2)</f>
        <v>0</v>
      </c>
      <c r="I31" s="27">
        <f>TRUNC(H31*F31,2)</f>
        <v>0</v>
      </c>
    </row>
    <row r="32" spans="1:1019" ht="17.45" customHeight="1" x14ac:dyDescent="0.25">
      <c r="A32" s="23" t="s">
        <v>63</v>
      </c>
      <c r="B32" s="33" t="s">
        <v>31</v>
      </c>
      <c r="C32" s="44" t="s">
        <v>64</v>
      </c>
      <c r="D32" s="34" t="s">
        <v>65</v>
      </c>
      <c r="E32" s="35" t="s">
        <v>34</v>
      </c>
      <c r="F32" s="27">
        <v>1</v>
      </c>
      <c r="G32" s="27"/>
      <c r="H32" s="27">
        <f>TRUNC(G32+G32*$I$5,2)</f>
        <v>0</v>
      </c>
      <c r="I32" s="27">
        <f>TRUNC(H32*F32,2)</f>
        <v>0</v>
      </c>
    </row>
    <row r="33" spans="1:1019" ht="17.45" customHeight="1" x14ac:dyDescent="0.25">
      <c r="A33" s="23" t="s">
        <v>66</v>
      </c>
      <c r="B33" s="33" t="s">
        <v>31</v>
      </c>
      <c r="C33" s="44" t="s">
        <v>67</v>
      </c>
      <c r="D33" s="36" t="s">
        <v>40</v>
      </c>
      <c r="E33" s="37" t="s">
        <v>34</v>
      </c>
      <c r="F33" s="27">
        <v>1</v>
      </c>
      <c r="G33" s="38"/>
      <c r="H33" s="27">
        <f>TRUNC(G33+G33*$I$5,2)</f>
        <v>0</v>
      </c>
      <c r="I33" s="27">
        <f>TRUNC(H33*F33,2)</f>
        <v>0</v>
      </c>
    </row>
    <row r="34" spans="1:1019" ht="18.2" customHeight="1" x14ac:dyDescent="0.2">
      <c r="A34" s="83" t="s">
        <v>68</v>
      </c>
      <c r="B34" s="83"/>
      <c r="C34" s="83"/>
      <c r="D34" s="83"/>
      <c r="E34" s="83"/>
      <c r="F34" s="83"/>
      <c r="G34" s="83"/>
      <c r="H34" s="83"/>
      <c r="I34" s="40">
        <f>SUM(I29:I33)</f>
        <v>0</v>
      </c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/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  <c r="KX34" s="42"/>
      <c r="KY34" s="42"/>
      <c r="KZ34" s="42"/>
      <c r="LA34" s="42"/>
      <c r="LB34" s="42"/>
      <c r="LC34" s="42"/>
      <c r="LD34" s="42"/>
      <c r="LE34" s="42"/>
      <c r="LF34" s="42"/>
      <c r="LG34" s="42"/>
      <c r="LH34" s="42"/>
      <c r="LI34" s="42"/>
      <c r="LJ34" s="42"/>
      <c r="LK34" s="42"/>
      <c r="LL34" s="42"/>
      <c r="LM34" s="42"/>
      <c r="LN34" s="42"/>
      <c r="LO34" s="42"/>
      <c r="LP34" s="42"/>
      <c r="LQ34" s="42"/>
      <c r="LR34" s="42"/>
      <c r="LS34" s="42"/>
      <c r="LT34" s="42"/>
      <c r="LU34" s="42"/>
      <c r="LV34" s="42"/>
      <c r="LW34" s="42"/>
      <c r="LX34" s="42"/>
      <c r="LY34" s="42"/>
      <c r="LZ34" s="42"/>
      <c r="MA34" s="42"/>
      <c r="MB34" s="42"/>
      <c r="MC34" s="42"/>
      <c r="MD34" s="42"/>
      <c r="ME34" s="42"/>
      <c r="MF34" s="42"/>
      <c r="MG34" s="42"/>
      <c r="MH34" s="42"/>
      <c r="MI34" s="42"/>
      <c r="MJ34" s="42"/>
      <c r="MK34" s="42"/>
      <c r="ML34" s="42"/>
      <c r="MM34" s="42"/>
      <c r="MN34" s="42"/>
      <c r="MO34" s="42"/>
      <c r="MP34" s="42"/>
      <c r="MQ34" s="42"/>
      <c r="MR34" s="42"/>
      <c r="MS34" s="42"/>
      <c r="MT34" s="42"/>
      <c r="MU34" s="42"/>
      <c r="MV34" s="42"/>
      <c r="MW34" s="42"/>
      <c r="MX34" s="42"/>
      <c r="MY34" s="42"/>
      <c r="MZ34" s="42"/>
      <c r="NA34" s="42"/>
      <c r="NB34" s="42"/>
      <c r="NC34" s="42"/>
      <c r="ND34" s="42"/>
      <c r="NE34" s="42"/>
      <c r="NF34" s="42"/>
      <c r="NG34" s="42"/>
      <c r="NH34" s="42"/>
      <c r="NI34" s="42"/>
      <c r="NJ34" s="42"/>
      <c r="NK34" s="42"/>
      <c r="NL34" s="42"/>
      <c r="NM34" s="42"/>
      <c r="NN34" s="42"/>
      <c r="NO34" s="42"/>
      <c r="NP34" s="42"/>
      <c r="NQ34" s="42"/>
      <c r="NR34" s="42"/>
      <c r="NS34" s="42"/>
      <c r="NT34" s="42"/>
      <c r="NU34" s="42"/>
      <c r="NV34" s="42"/>
      <c r="NW34" s="42"/>
      <c r="NX34" s="42"/>
      <c r="NY34" s="42"/>
      <c r="NZ34" s="42"/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42"/>
      <c r="OL34" s="42"/>
      <c r="OM34" s="42"/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42"/>
      <c r="OY34" s="42"/>
      <c r="OZ34" s="42"/>
      <c r="PA34" s="42"/>
      <c r="PB34" s="42"/>
      <c r="PC34" s="42"/>
      <c r="PD34" s="42"/>
      <c r="PE34" s="42"/>
      <c r="PF34" s="42"/>
      <c r="PG34" s="42"/>
      <c r="PH34" s="42"/>
      <c r="PI34" s="42"/>
      <c r="PJ34" s="42"/>
      <c r="PK34" s="42"/>
      <c r="PL34" s="42"/>
      <c r="PM34" s="42"/>
      <c r="PN34" s="42"/>
      <c r="PO34" s="42"/>
      <c r="PP34" s="42"/>
      <c r="PQ34" s="42"/>
      <c r="PR34" s="42"/>
      <c r="PS34" s="42"/>
      <c r="PT34" s="42"/>
      <c r="PU34" s="42"/>
      <c r="PV34" s="42"/>
      <c r="PW34" s="42"/>
      <c r="PX34" s="42"/>
      <c r="PY34" s="42"/>
      <c r="PZ34" s="42"/>
      <c r="QA34" s="42"/>
      <c r="QB34" s="42"/>
      <c r="QC34" s="42"/>
      <c r="QD34" s="42"/>
      <c r="QE34" s="42"/>
      <c r="QF34" s="42"/>
      <c r="QG34" s="42"/>
      <c r="QH34" s="42"/>
      <c r="QI34" s="42"/>
      <c r="QJ34" s="42"/>
      <c r="QK34" s="42"/>
      <c r="QL34" s="42"/>
      <c r="QM34" s="42"/>
      <c r="QN34" s="42"/>
      <c r="QO34" s="42"/>
      <c r="QP34" s="42"/>
      <c r="QQ34" s="42"/>
      <c r="QR34" s="42"/>
      <c r="QS34" s="42"/>
      <c r="QT34" s="42"/>
      <c r="QU34" s="42"/>
      <c r="QV34" s="42"/>
      <c r="QW34" s="42"/>
      <c r="QX34" s="42"/>
      <c r="QY34" s="42"/>
      <c r="QZ34" s="42"/>
      <c r="RA34" s="42"/>
      <c r="RB34" s="42"/>
      <c r="RC34" s="42"/>
      <c r="RD34" s="42"/>
      <c r="RE34" s="42"/>
      <c r="RF34" s="42"/>
      <c r="RG34" s="42"/>
      <c r="RH34" s="42"/>
      <c r="RI34" s="42"/>
      <c r="RJ34" s="42"/>
      <c r="RK34" s="42"/>
      <c r="RL34" s="42"/>
      <c r="RM34" s="42"/>
      <c r="RN34" s="42"/>
      <c r="RO34" s="42"/>
      <c r="RP34" s="42"/>
      <c r="RQ34" s="42"/>
      <c r="RR34" s="42"/>
      <c r="RS34" s="42"/>
      <c r="RT34" s="42"/>
      <c r="RU34" s="42"/>
      <c r="RV34" s="42"/>
      <c r="RW34" s="42"/>
      <c r="RX34" s="42"/>
      <c r="RY34" s="42"/>
      <c r="RZ34" s="42"/>
      <c r="SA34" s="42"/>
      <c r="SB34" s="42"/>
      <c r="SC34" s="42"/>
      <c r="SD34" s="42"/>
      <c r="SE34" s="42"/>
      <c r="SF34" s="42"/>
      <c r="SG34" s="42"/>
      <c r="SH34" s="42"/>
      <c r="SI34" s="42"/>
      <c r="SJ34" s="42"/>
      <c r="SK34" s="42"/>
      <c r="SL34" s="42"/>
      <c r="SM34" s="42"/>
      <c r="SN34" s="42"/>
      <c r="SO34" s="42"/>
      <c r="SP34" s="42"/>
      <c r="SQ34" s="42"/>
      <c r="SR34" s="42"/>
      <c r="SS34" s="42"/>
      <c r="ST34" s="42"/>
      <c r="SU34" s="42"/>
      <c r="SV34" s="42"/>
      <c r="SW34" s="42"/>
      <c r="SX34" s="42"/>
      <c r="SY34" s="42"/>
      <c r="SZ34" s="42"/>
      <c r="TA34" s="42"/>
      <c r="TB34" s="42"/>
      <c r="TC34" s="42"/>
      <c r="TD34" s="42"/>
      <c r="TE34" s="42"/>
      <c r="TF34" s="42"/>
      <c r="TG34" s="42"/>
      <c r="TH34" s="42"/>
      <c r="TI34" s="42"/>
      <c r="TJ34" s="42"/>
      <c r="TK34" s="42"/>
      <c r="TL34" s="42"/>
      <c r="TM34" s="42"/>
      <c r="TN34" s="42"/>
      <c r="TO34" s="42"/>
      <c r="TP34" s="42"/>
      <c r="TQ34" s="42"/>
      <c r="TR34" s="42"/>
      <c r="TS34" s="42"/>
      <c r="TT34" s="42"/>
      <c r="TU34" s="42"/>
      <c r="TV34" s="42"/>
      <c r="TW34" s="42"/>
      <c r="TX34" s="42"/>
      <c r="TY34" s="42"/>
      <c r="TZ34" s="42"/>
      <c r="UA34" s="42"/>
      <c r="UB34" s="42"/>
      <c r="UC34" s="42"/>
      <c r="UD34" s="42"/>
      <c r="UE34" s="42"/>
      <c r="UF34" s="42"/>
      <c r="UG34" s="42"/>
      <c r="UH34" s="42"/>
      <c r="UI34" s="42"/>
      <c r="UJ34" s="42"/>
      <c r="UK34" s="42"/>
      <c r="UL34" s="42"/>
      <c r="UM34" s="42"/>
      <c r="UN34" s="42"/>
      <c r="UO34" s="42"/>
      <c r="UP34" s="42"/>
      <c r="UQ34" s="42"/>
      <c r="UR34" s="42"/>
      <c r="US34" s="42"/>
      <c r="UT34" s="42"/>
      <c r="UU34" s="42"/>
      <c r="UV34" s="42"/>
      <c r="UW34" s="42"/>
      <c r="UX34" s="42"/>
      <c r="UY34" s="42"/>
      <c r="UZ34" s="42"/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42"/>
      <c r="VL34" s="42"/>
      <c r="VM34" s="42"/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42"/>
      <c r="VY34" s="42"/>
      <c r="VZ34" s="42"/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42"/>
      <c r="WL34" s="42"/>
      <c r="WM34" s="42"/>
      <c r="WN34" s="42"/>
      <c r="WO34" s="42"/>
      <c r="WP34" s="42"/>
      <c r="WQ34" s="42"/>
      <c r="WR34" s="42"/>
      <c r="WS34" s="42"/>
      <c r="WT34" s="42"/>
      <c r="WU34" s="42"/>
      <c r="WV34" s="42"/>
      <c r="WW34" s="42"/>
      <c r="WX34" s="42"/>
      <c r="WY34" s="42"/>
      <c r="WZ34" s="42"/>
      <c r="XA34" s="42"/>
      <c r="XB34" s="42"/>
      <c r="XC34" s="42"/>
      <c r="XD34" s="42"/>
      <c r="XE34" s="42"/>
      <c r="XF34" s="42"/>
      <c r="XG34" s="42"/>
      <c r="XH34" s="42"/>
      <c r="XI34" s="42"/>
      <c r="XJ34" s="42"/>
      <c r="XK34" s="42"/>
      <c r="XL34" s="42"/>
      <c r="XM34" s="42"/>
      <c r="XN34" s="42"/>
      <c r="XO34" s="42"/>
      <c r="XP34" s="42"/>
      <c r="XQ34" s="42"/>
      <c r="XR34" s="42"/>
      <c r="XS34" s="42"/>
      <c r="XT34" s="42"/>
      <c r="XU34" s="42"/>
      <c r="XV34" s="42"/>
      <c r="XW34" s="42"/>
      <c r="XX34" s="42"/>
      <c r="XY34" s="42"/>
      <c r="XZ34" s="42"/>
      <c r="YA34" s="42"/>
      <c r="YB34" s="42"/>
      <c r="YC34" s="42"/>
      <c r="YD34" s="42"/>
      <c r="YE34" s="42"/>
      <c r="YF34" s="42"/>
      <c r="YG34" s="42"/>
      <c r="YH34" s="42"/>
      <c r="YI34" s="42"/>
      <c r="YJ34" s="42"/>
      <c r="YK34" s="42"/>
      <c r="YL34" s="42"/>
      <c r="YM34" s="42"/>
      <c r="YN34" s="42"/>
      <c r="YO34" s="42"/>
      <c r="YP34" s="42"/>
      <c r="YQ34" s="42"/>
      <c r="YR34" s="42"/>
      <c r="YS34" s="42"/>
      <c r="YT34" s="42"/>
      <c r="YU34" s="42"/>
      <c r="YV34" s="42"/>
      <c r="YW34" s="42"/>
      <c r="YX34" s="42"/>
      <c r="YY34" s="42"/>
      <c r="YZ34" s="42"/>
      <c r="ZA34" s="42"/>
      <c r="ZB34" s="42"/>
      <c r="ZC34" s="42"/>
      <c r="ZD34" s="42"/>
      <c r="ZE34" s="42"/>
      <c r="ZF34" s="42"/>
      <c r="ZG34" s="42"/>
      <c r="ZH34" s="42"/>
      <c r="ZI34" s="42"/>
      <c r="ZJ34" s="42"/>
      <c r="ZK34" s="42"/>
      <c r="ZL34" s="42"/>
      <c r="ZM34" s="42"/>
      <c r="ZN34" s="42"/>
      <c r="ZO34" s="42"/>
      <c r="ZP34" s="42"/>
      <c r="ZQ34" s="42"/>
      <c r="ZR34" s="42"/>
      <c r="ZS34" s="42"/>
      <c r="ZT34" s="42"/>
      <c r="ZU34" s="42"/>
      <c r="ZV34" s="42"/>
      <c r="ZW34" s="42"/>
      <c r="ZX34" s="42"/>
      <c r="ZY34" s="42"/>
      <c r="ZZ34" s="42"/>
      <c r="AAA34" s="42"/>
      <c r="AAB34" s="42"/>
      <c r="AAC34" s="42"/>
      <c r="AAD34" s="42"/>
      <c r="AAE34" s="42"/>
      <c r="AAF34" s="42"/>
      <c r="AAG34" s="42"/>
      <c r="AAH34" s="42"/>
      <c r="AAI34" s="42"/>
      <c r="AAJ34" s="42"/>
      <c r="AAK34" s="42"/>
      <c r="AAL34" s="42"/>
      <c r="AAM34" s="42"/>
      <c r="AAN34" s="42"/>
      <c r="AAO34" s="42"/>
      <c r="AAP34" s="42"/>
      <c r="AAQ34" s="42"/>
      <c r="AAR34" s="42"/>
      <c r="AAS34" s="42"/>
      <c r="AAT34" s="42"/>
      <c r="AAU34" s="42"/>
      <c r="AAV34" s="42"/>
      <c r="AAW34" s="42"/>
      <c r="AAX34" s="42"/>
      <c r="AAY34" s="42"/>
      <c r="AAZ34" s="42"/>
      <c r="ABA34" s="42"/>
      <c r="ABB34" s="42"/>
      <c r="ABC34" s="42"/>
      <c r="ABD34" s="42"/>
      <c r="ABE34" s="42"/>
      <c r="ABF34" s="42"/>
      <c r="ABG34" s="42"/>
      <c r="ABH34" s="42"/>
      <c r="ABI34" s="42"/>
      <c r="ABJ34" s="42"/>
      <c r="ABK34" s="42"/>
      <c r="ABL34" s="42"/>
      <c r="ABM34" s="42"/>
      <c r="ABN34" s="42"/>
      <c r="ABO34" s="42"/>
      <c r="ABP34" s="42"/>
      <c r="ABQ34" s="42"/>
      <c r="ABR34" s="42"/>
      <c r="ABS34" s="42"/>
      <c r="ABT34" s="42"/>
      <c r="ABU34" s="42"/>
      <c r="ABV34" s="42"/>
      <c r="ABW34" s="42"/>
      <c r="ABX34" s="42"/>
      <c r="ABY34" s="42"/>
      <c r="ABZ34" s="42"/>
      <c r="ACA34" s="42"/>
      <c r="ACB34" s="42"/>
      <c r="ACC34" s="42"/>
      <c r="ACD34" s="42"/>
      <c r="ACE34" s="42"/>
      <c r="ACF34" s="42"/>
      <c r="ACG34" s="42"/>
      <c r="ACH34" s="42"/>
      <c r="ACI34" s="42"/>
      <c r="ACJ34" s="42"/>
      <c r="ACK34" s="42"/>
      <c r="ACL34" s="42"/>
      <c r="ACM34" s="42"/>
      <c r="ACN34" s="42"/>
      <c r="ACO34" s="42"/>
      <c r="ACP34" s="42"/>
      <c r="ACQ34" s="42"/>
      <c r="ACR34" s="42"/>
      <c r="ACS34" s="42"/>
      <c r="ACT34" s="42"/>
      <c r="ACU34" s="42"/>
      <c r="ACV34" s="42"/>
      <c r="ACW34" s="42"/>
      <c r="ACX34" s="42"/>
      <c r="ACY34" s="42"/>
      <c r="ACZ34" s="42"/>
      <c r="ADA34" s="42"/>
      <c r="ADB34" s="42"/>
      <c r="ADC34" s="42"/>
      <c r="ADD34" s="42"/>
      <c r="ADE34" s="42"/>
      <c r="ADF34" s="42"/>
      <c r="ADG34" s="42"/>
      <c r="ADH34" s="42"/>
      <c r="ADI34" s="42"/>
      <c r="ADJ34" s="42"/>
      <c r="ADK34" s="42"/>
      <c r="ADL34" s="42"/>
      <c r="ADM34" s="42"/>
      <c r="ADN34" s="42"/>
      <c r="ADO34" s="42"/>
      <c r="ADP34" s="42"/>
      <c r="ADQ34" s="42"/>
      <c r="ADR34" s="42"/>
      <c r="ADS34" s="42"/>
      <c r="ADT34" s="42"/>
      <c r="ADU34" s="42"/>
      <c r="ADV34" s="42"/>
      <c r="ADW34" s="42"/>
      <c r="ADX34" s="42"/>
      <c r="ADY34" s="42"/>
      <c r="ADZ34" s="42"/>
      <c r="AEA34" s="42"/>
      <c r="AEB34" s="42"/>
      <c r="AEC34" s="42"/>
      <c r="AED34" s="42"/>
      <c r="AEE34" s="42"/>
      <c r="AEF34" s="42"/>
      <c r="AEG34" s="42"/>
      <c r="AEH34" s="42"/>
      <c r="AEI34" s="42"/>
      <c r="AEJ34" s="42"/>
      <c r="AEK34" s="42"/>
      <c r="AEL34" s="42"/>
      <c r="AEM34" s="42"/>
      <c r="AEN34" s="42"/>
      <c r="AEO34" s="42"/>
      <c r="AEP34" s="42"/>
      <c r="AEQ34" s="42"/>
      <c r="AER34" s="42"/>
      <c r="AES34" s="42"/>
      <c r="AET34" s="42"/>
      <c r="AEU34" s="42"/>
      <c r="AEV34" s="42"/>
      <c r="AEW34" s="42"/>
      <c r="AEX34" s="42"/>
      <c r="AEY34" s="42"/>
      <c r="AEZ34" s="42"/>
      <c r="AFA34" s="42"/>
      <c r="AFB34" s="42"/>
      <c r="AFC34" s="42"/>
      <c r="AFD34" s="42"/>
      <c r="AFE34" s="42"/>
      <c r="AFF34" s="42"/>
      <c r="AFG34" s="42"/>
      <c r="AFH34" s="42"/>
      <c r="AFI34" s="42"/>
      <c r="AFJ34" s="42"/>
      <c r="AFK34" s="42"/>
      <c r="AFL34" s="42"/>
      <c r="AFM34" s="42"/>
      <c r="AFN34" s="42"/>
      <c r="AFO34" s="42"/>
      <c r="AFP34" s="42"/>
      <c r="AFQ34" s="42"/>
      <c r="AFR34" s="42"/>
      <c r="AFS34" s="42"/>
      <c r="AFT34" s="42"/>
      <c r="AFU34" s="42"/>
      <c r="AFV34" s="42"/>
      <c r="AFW34" s="42"/>
      <c r="AFX34" s="42"/>
      <c r="AFY34" s="42"/>
      <c r="AFZ34" s="42"/>
      <c r="AGA34" s="42"/>
      <c r="AGB34" s="42"/>
      <c r="AGC34" s="42"/>
      <c r="AGD34" s="42"/>
      <c r="AGE34" s="42"/>
      <c r="AGF34" s="42"/>
      <c r="AGG34" s="42"/>
      <c r="AGH34" s="42"/>
      <c r="AGI34" s="42"/>
      <c r="AGJ34" s="42"/>
      <c r="AGK34" s="42"/>
      <c r="AGL34" s="42"/>
      <c r="AGM34" s="42"/>
      <c r="AGN34" s="42"/>
      <c r="AGO34" s="42"/>
      <c r="AGP34" s="42"/>
      <c r="AGQ34" s="42"/>
      <c r="AGR34" s="42"/>
      <c r="AGS34" s="42"/>
      <c r="AGT34" s="42"/>
      <c r="AGU34" s="42"/>
      <c r="AGV34" s="42"/>
      <c r="AGW34" s="42"/>
      <c r="AGX34" s="42"/>
      <c r="AGY34" s="42"/>
      <c r="AGZ34" s="42"/>
      <c r="AHA34" s="42"/>
      <c r="AHB34" s="42"/>
      <c r="AHC34" s="42"/>
      <c r="AHD34" s="42"/>
      <c r="AHE34" s="42"/>
      <c r="AHF34" s="42"/>
      <c r="AHG34" s="42"/>
      <c r="AHH34" s="42"/>
      <c r="AHI34" s="42"/>
      <c r="AHJ34" s="42"/>
      <c r="AHK34" s="42"/>
      <c r="AHL34" s="42"/>
      <c r="AHM34" s="42"/>
      <c r="AHN34" s="42"/>
      <c r="AHO34" s="42"/>
      <c r="AHP34" s="42"/>
      <c r="AHQ34" s="42"/>
      <c r="AHR34" s="42"/>
      <c r="AHS34" s="42"/>
      <c r="AHT34" s="42"/>
      <c r="AHU34" s="42"/>
      <c r="AHV34" s="42"/>
      <c r="AHW34" s="42"/>
      <c r="AHX34" s="42"/>
      <c r="AHY34" s="42"/>
      <c r="AHZ34" s="42"/>
      <c r="AIA34" s="42"/>
      <c r="AIB34" s="42"/>
      <c r="AIC34" s="42"/>
      <c r="AID34" s="42"/>
      <c r="AIE34" s="42"/>
      <c r="AIF34" s="42"/>
      <c r="AIG34" s="42"/>
      <c r="AIH34" s="42"/>
      <c r="AII34" s="42"/>
      <c r="AIJ34" s="42"/>
      <c r="AIK34" s="42"/>
      <c r="AIL34" s="42"/>
      <c r="AIM34" s="42"/>
      <c r="AIN34" s="42"/>
      <c r="AIO34" s="42"/>
      <c r="AIP34" s="42"/>
      <c r="AIQ34" s="42"/>
      <c r="AIR34" s="42"/>
      <c r="AIS34" s="42"/>
      <c r="AIT34" s="42"/>
      <c r="AIU34" s="42"/>
      <c r="AIV34" s="42"/>
      <c r="AIW34" s="42"/>
      <c r="AIX34" s="42"/>
      <c r="AIY34" s="42"/>
      <c r="AIZ34" s="42"/>
      <c r="AJA34" s="42"/>
      <c r="AJB34" s="42"/>
      <c r="AJC34" s="42"/>
      <c r="AJD34" s="42"/>
      <c r="AJE34" s="42"/>
      <c r="AJF34" s="42"/>
      <c r="AJG34" s="42"/>
      <c r="AJH34" s="42"/>
      <c r="AJI34" s="42"/>
      <c r="AJJ34" s="42"/>
      <c r="AJK34" s="42"/>
      <c r="AJL34" s="42"/>
      <c r="AJM34" s="42"/>
      <c r="AJN34" s="42"/>
      <c r="AJO34" s="42"/>
      <c r="AJP34" s="42"/>
      <c r="AJQ34" s="42"/>
      <c r="AJR34" s="42"/>
      <c r="AJS34" s="42"/>
      <c r="AJT34" s="42"/>
      <c r="AJU34" s="42"/>
      <c r="AJV34" s="42"/>
      <c r="AJW34" s="42"/>
      <c r="AJX34" s="42"/>
      <c r="AJY34" s="42"/>
      <c r="AJZ34" s="42"/>
      <c r="AKA34" s="42"/>
      <c r="AKB34" s="42"/>
      <c r="AKC34" s="42"/>
      <c r="AKD34" s="42"/>
      <c r="AKE34" s="42"/>
      <c r="AKF34" s="42"/>
      <c r="AKG34" s="42"/>
      <c r="AKH34" s="42"/>
      <c r="AKI34" s="42"/>
      <c r="AKJ34" s="42"/>
      <c r="AKK34" s="42"/>
      <c r="AKL34" s="42"/>
      <c r="AKM34" s="42"/>
      <c r="AKN34" s="42"/>
      <c r="AKO34" s="42"/>
      <c r="AKP34" s="42"/>
      <c r="AKQ34" s="42"/>
      <c r="AKR34" s="42"/>
      <c r="AKS34" s="42"/>
      <c r="AKT34" s="42"/>
      <c r="AKU34" s="42"/>
      <c r="AKV34" s="42"/>
      <c r="AKW34" s="42"/>
      <c r="AKX34" s="42"/>
      <c r="AKY34" s="42"/>
      <c r="AKZ34" s="42"/>
      <c r="ALA34" s="42"/>
      <c r="ALB34" s="42"/>
      <c r="ALC34" s="42"/>
      <c r="ALD34" s="42"/>
      <c r="ALE34" s="42"/>
      <c r="ALF34" s="42"/>
      <c r="ALG34" s="42"/>
      <c r="ALH34" s="42"/>
      <c r="ALI34" s="42"/>
      <c r="ALJ34" s="42"/>
      <c r="ALK34" s="42"/>
      <c r="ALL34" s="42"/>
      <c r="ALM34" s="42"/>
      <c r="ALN34" s="42"/>
      <c r="ALO34" s="42"/>
      <c r="ALP34" s="42"/>
      <c r="ALQ34" s="42"/>
      <c r="ALR34" s="42"/>
      <c r="ALS34" s="42"/>
      <c r="ALT34" s="42"/>
      <c r="ALU34" s="42"/>
      <c r="ALV34" s="42"/>
      <c r="ALW34" s="42"/>
      <c r="ALX34" s="42"/>
      <c r="ALY34" s="42"/>
      <c r="ALZ34" s="42"/>
      <c r="AMA34" s="42"/>
      <c r="AMB34" s="42"/>
      <c r="AMC34" s="42"/>
      <c r="AMD34" s="42"/>
      <c r="AME34" s="42"/>
    </row>
    <row r="35" spans="1:1019" s="43" customFormat="1" ht="24.75" customHeight="1" x14ac:dyDescent="0.3">
      <c r="A35" s="84" t="s">
        <v>69</v>
      </c>
      <c r="B35" s="84"/>
      <c r="C35" s="84"/>
      <c r="D35" s="84"/>
      <c r="E35" s="84"/>
      <c r="F35" s="84"/>
      <c r="G35" s="84"/>
      <c r="H35" s="84"/>
      <c r="I35" s="84"/>
      <c r="J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42"/>
      <c r="JP35" s="42"/>
      <c r="JQ35" s="42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2"/>
      <c r="KC35" s="42"/>
      <c r="KD35" s="42"/>
      <c r="KE35" s="42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2"/>
      <c r="KQ35" s="42"/>
      <c r="KR35" s="42"/>
      <c r="KS35" s="42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2"/>
      <c r="LE35" s="42"/>
      <c r="LF35" s="42"/>
      <c r="LG35" s="42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2"/>
      <c r="LS35" s="42"/>
      <c r="LT35" s="42"/>
      <c r="LU35" s="42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42"/>
      <c r="MG35" s="42"/>
      <c r="MH35" s="42"/>
      <c r="MI35" s="42"/>
      <c r="MJ35" s="42"/>
      <c r="MK35" s="42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2"/>
      <c r="NI35" s="42"/>
      <c r="NJ35" s="42"/>
      <c r="NK35" s="42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2"/>
      <c r="NW35" s="42"/>
      <c r="NX35" s="42"/>
      <c r="NY35" s="42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42"/>
      <c r="OL35" s="42"/>
      <c r="OM35" s="42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2"/>
      <c r="OY35" s="42"/>
      <c r="OZ35" s="42"/>
      <c r="PA35" s="42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2"/>
      <c r="PM35" s="42"/>
      <c r="PN35" s="42"/>
      <c r="PO35" s="42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2"/>
      <c r="QA35" s="42"/>
      <c r="QB35" s="42"/>
      <c r="QC35" s="42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2"/>
      <c r="QO35" s="42"/>
      <c r="QP35" s="42"/>
      <c r="QQ35" s="42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2"/>
      <c r="RC35" s="42"/>
      <c r="RD35" s="42"/>
      <c r="RE35" s="42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2"/>
      <c r="RQ35" s="42"/>
      <c r="RR35" s="42"/>
      <c r="RS35" s="42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2"/>
      <c r="SE35" s="42"/>
      <c r="SF35" s="42"/>
      <c r="SG35" s="42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2"/>
      <c r="SS35" s="42"/>
      <c r="ST35" s="42"/>
      <c r="SU35" s="42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2"/>
      <c r="TG35" s="42"/>
      <c r="TH35" s="42"/>
      <c r="TI35" s="42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2"/>
      <c r="TU35" s="42"/>
      <c r="TV35" s="42"/>
      <c r="TW35" s="42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2"/>
      <c r="UI35" s="42"/>
      <c r="UJ35" s="42"/>
      <c r="UK35" s="42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2"/>
      <c r="UX35" s="42"/>
      <c r="UY35" s="42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42"/>
      <c r="VL35" s="42"/>
      <c r="VM35" s="42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2"/>
      <c r="VZ35" s="42"/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42"/>
      <c r="WL35" s="42"/>
      <c r="WM35" s="42"/>
      <c r="WN35" s="42"/>
      <c r="WO35" s="42"/>
      <c r="WP35" s="42"/>
      <c r="WQ35" s="42"/>
      <c r="WR35" s="42"/>
      <c r="WS35" s="42"/>
      <c r="WT35" s="42"/>
      <c r="WU35" s="42"/>
      <c r="WV35" s="42"/>
      <c r="WW35" s="42"/>
      <c r="WX35" s="42"/>
      <c r="WY35" s="42"/>
      <c r="WZ35" s="42"/>
      <c r="XA35" s="42"/>
      <c r="XB35" s="42"/>
      <c r="XC35" s="42"/>
      <c r="XD35" s="42"/>
      <c r="XE35" s="42"/>
      <c r="XF35" s="42"/>
      <c r="XG35" s="42"/>
      <c r="XH35" s="42"/>
      <c r="XI35" s="42"/>
      <c r="XJ35" s="42"/>
      <c r="XK35" s="42"/>
      <c r="XL35" s="42"/>
      <c r="XM35" s="42"/>
      <c r="XN35" s="42"/>
      <c r="XO35" s="42"/>
      <c r="XP35" s="42"/>
      <c r="XQ35" s="42"/>
      <c r="XR35" s="42"/>
      <c r="XS35" s="42"/>
      <c r="XT35" s="42"/>
      <c r="XU35" s="42"/>
      <c r="XV35" s="42"/>
      <c r="XW35" s="42"/>
      <c r="XX35" s="42"/>
      <c r="XY35" s="42"/>
      <c r="XZ35" s="42"/>
      <c r="YA35" s="42"/>
      <c r="YB35" s="42"/>
      <c r="YC35" s="42"/>
      <c r="YD35" s="42"/>
      <c r="YE35" s="42"/>
      <c r="YF35" s="42"/>
      <c r="YG35" s="42"/>
      <c r="YH35" s="42"/>
      <c r="YI35" s="42"/>
      <c r="YJ35" s="42"/>
      <c r="YK35" s="42"/>
      <c r="YL35" s="42"/>
      <c r="YM35" s="42"/>
      <c r="YN35" s="42"/>
      <c r="YO35" s="42"/>
      <c r="YP35" s="42"/>
      <c r="YQ35" s="42"/>
      <c r="YR35" s="42"/>
      <c r="YS35" s="42"/>
      <c r="YT35" s="42"/>
      <c r="YU35" s="42"/>
      <c r="YV35" s="42"/>
      <c r="YW35" s="42"/>
      <c r="YX35" s="42"/>
      <c r="YY35" s="42"/>
      <c r="YZ35" s="42"/>
      <c r="ZA35" s="42"/>
      <c r="ZB35" s="42"/>
      <c r="ZC35" s="42"/>
      <c r="ZD35" s="42"/>
      <c r="ZE35" s="42"/>
      <c r="ZF35" s="42"/>
      <c r="ZG35" s="42"/>
      <c r="ZH35" s="42"/>
      <c r="ZI35" s="42"/>
      <c r="ZJ35" s="42"/>
      <c r="ZK35" s="42"/>
      <c r="ZL35" s="42"/>
      <c r="ZM35" s="42"/>
      <c r="ZN35" s="42"/>
      <c r="ZO35" s="42"/>
      <c r="ZP35" s="42"/>
      <c r="ZQ35" s="42"/>
      <c r="ZR35" s="42"/>
      <c r="ZS35" s="42"/>
      <c r="ZT35" s="42"/>
      <c r="ZU35" s="42"/>
      <c r="ZV35" s="42"/>
      <c r="ZW35" s="42"/>
      <c r="ZX35" s="42"/>
      <c r="ZY35" s="42"/>
      <c r="ZZ35" s="42"/>
      <c r="AAA35" s="42"/>
      <c r="AAB35" s="42"/>
      <c r="AAC35" s="42"/>
      <c r="AAD35" s="42"/>
      <c r="AAE35" s="42"/>
      <c r="AAF35" s="42"/>
      <c r="AAG35" s="42"/>
      <c r="AAH35" s="42"/>
      <c r="AAI35" s="42"/>
      <c r="AAJ35" s="42"/>
      <c r="AAK35" s="42"/>
      <c r="AAL35" s="42"/>
      <c r="AAM35" s="42"/>
      <c r="AAN35" s="42"/>
      <c r="AAO35" s="42"/>
      <c r="AAP35" s="42"/>
      <c r="AAQ35" s="42"/>
      <c r="AAR35" s="42"/>
      <c r="AAS35" s="42"/>
      <c r="AAT35" s="42"/>
      <c r="AAU35" s="42"/>
      <c r="AAV35" s="42"/>
      <c r="AAW35" s="42"/>
      <c r="AAX35" s="42"/>
      <c r="AAY35" s="42"/>
      <c r="AAZ35" s="42"/>
      <c r="ABA35" s="42"/>
      <c r="ABB35" s="42"/>
      <c r="ABC35" s="42"/>
      <c r="ABD35" s="42"/>
      <c r="ABE35" s="42"/>
      <c r="ABF35" s="42"/>
      <c r="ABG35" s="42"/>
      <c r="ABH35" s="42"/>
      <c r="ABI35" s="42"/>
      <c r="ABJ35" s="42"/>
      <c r="ABK35" s="42"/>
      <c r="ABL35" s="42"/>
      <c r="ABM35" s="42"/>
      <c r="ABN35" s="42"/>
      <c r="ABO35" s="42"/>
      <c r="ABP35" s="42"/>
      <c r="ABQ35" s="42"/>
      <c r="ABR35" s="42"/>
      <c r="ABS35" s="42"/>
      <c r="ABT35" s="42"/>
      <c r="ABU35" s="42"/>
      <c r="ABV35" s="42"/>
      <c r="ABW35" s="42"/>
      <c r="ABX35" s="42"/>
      <c r="ABY35" s="42"/>
      <c r="ABZ35" s="42"/>
      <c r="ACA35" s="42"/>
      <c r="ACB35" s="42"/>
      <c r="ACC35" s="42"/>
      <c r="ACD35" s="42"/>
      <c r="ACE35" s="42"/>
      <c r="ACF35" s="42"/>
      <c r="ACG35" s="42"/>
      <c r="ACH35" s="42"/>
      <c r="ACI35" s="42"/>
      <c r="ACJ35" s="42"/>
      <c r="ACK35" s="42"/>
      <c r="ACL35" s="42"/>
      <c r="ACM35" s="42"/>
      <c r="ACN35" s="42"/>
      <c r="ACO35" s="42"/>
      <c r="ACP35" s="42"/>
      <c r="ACQ35" s="42"/>
      <c r="ACR35" s="42"/>
      <c r="ACS35" s="42"/>
      <c r="ACT35" s="42"/>
      <c r="ACU35" s="42"/>
      <c r="ACV35" s="42"/>
      <c r="ACW35" s="42"/>
      <c r="ACX35" s="42"/>
      <c r="ACY35" s="42"/>
      <c r="ACZ35" s="42"/>
      <c r="ADA35" s="42"/>
      <c r="ADB35" s="42"/>
      <c r="ADC35" s="42"/>
      <c r="ADD35" s="42"/>
      <c r="ADE35" s="42"/>
      <c r="ADF35" s="42"/>
      <c r="ADG35" s="42"/>
      <c r="ADH35" s="42"/>
      <c r="ADI35" s="42"/>
      <c r="ADJ35" s="42"/>
      <c r="ADK35" s="42"/>
      <c r="ADL35" s="42"/>
      <c r="ADM35" s="42"/>
      <c r="ADN35" s="42"/>
      <c r="ADO35" s="42"/>
      <c r="ADP35" s="42"/>
      <c r="ADQ35" s="42"/>
      <c r="ADR35" s="42"/>
      <c r="ADS35" s="42"/>
      <c r="ADT35" s="42"/>
      <c r="ADU35" s="42"/>
      <c r="ADV35" s="42"/>
      <c r="ADW35" s="42"/>
      <c r="ADX35" s="42"/>
      <c r="ADY35" s="42"/>
      <c r="ADZ35" s="42"/>
      <c r="AEA35" s="42"/>
      <c r="AEB35" s="42"/>
      <c r="AEC35" s="42"/>
      <c r="AED35" s="42"/>
      <c r="AEE35" s="42"/>
      <c r="AEF35" s="42"/>
      <c r="AEG35" s="42"/>
      <c r="AEH35" s="42"/>
      <c r="AEI35" s="42"/>
      <c r="AEJ35" s="42"/>
      <c r="AEK35" s="42"/>
      <c r="AEL35" s="42"/>
      <c r="AEM35" s="42"/>
      <c r="AEN35" s="42"/>
      <c r="AEO35" s="42"/>
      <c r="AEP35" s="42"/>
      <c r="AEQ35" s="42"/>
      <c r="AER35" s="42"/>
      <c r="AES35" s="42"/>
      <c r="AET35" s="42"/>
      <c r="AEU35" s="42"/>
      <c r="AEV35" s="42"/>
      <c r="AEW35" s="42"/>
      <c r="AEX35" s="42"/>
      <c r="AEY35" s="42"/>
      <c r="AEZ35" s="42"/>
      <c r="AFA35" s="42"/>
      <c r="AFB35" s="42"/>
      <c r="AFC35" s="42"/>
      <c r="AFD35" s="42"/>
      <c r="AFE35" s="42"/>
      <c r="AFF35" s="42"/>
      <c r="AFG35" s="42"/>
      <c r="AFH35" s="42"/>
      <c r="AFI35" s="42"/>
      <c r="AFJ35" s="42"/>
      <c r="AFK35" s="42"/>
      <c r="AFL35" s="42"/>
      <c r="AFM35" s="42"/>
      <c r="AFN35" s="42"/>
      <c r="AFO35" s="42"/>
      <c r="AFP35" s="42"/>
      <c r="AFQ35" s="42"/>
      <c r="AFR35" s="42"/>
      <c r="AFS35" s="42"/>
      <c r="AFT35" s="42"/>
      <c r="AFU35" s="42"/>
      <c r="AFV35" s="42"/>
      <c r="AFW35" s="42"/>
      <c r="AFX35" s="42"/>
      <c r="AFY35" s="42"/>
      <c r="AFZ35" s="42"/>
      <c r="AGA35" s="42"/>
      <c r="AGB35" s="42"/>
      <c r="AGC35" s="42"/>
      <c r="AGD35" s="42"/>
      <c r="AGE35" s="42"/>
      <c r="AGF35" s="42"/>
      <c r="AGG35" s="42"/>
      <c r="AGH35" s="42"/>
      <c r="AGI35" s="42"/>
      <c r="AGJ35" s="42"/>
      <c r="AGK35" s="42"/>
      <c r="AGL35" s="42"/>
      <c r="AGM35" s="42"/>
      <c r="AGN35" s="42"/>
      <c r="AGO35" s="42"/>
      <c r="AGP35" s="42"/>
      <c r="AGQ35" s="42"/>
      <c r="AGR35" s="42"/>
      <c r="AGS35" s="42"/>
      <c r="AGT35" s="42"/>
      <c r="AGU35" s="42"/>
      <c r="AGV35" s="42"/>
      <c r="AGW35" s="42"/>
      <c r="AGX35" s="42"/>
      <c r="AGY35" s="42"/>
      <c r="AGZ35" s="42"/>
      <c r="AHA35" s="42"/>
      <c r="AHB35" s="42"/>
      <c r="AHC35" s="42"/>
      <c r="AHD35" s="42"/>
      <c r="AHE35" s="42"/>
      <c r="AHF35" s="42"/>
      <c r="AHG35" s="42"/>
      <c r="AHH35" s="42"/>
      <c r="AHI35" s="42"/>
      <c r="AHJ35" s="42"/>
      <c r="AHK35" s="42"/>
      <c r="AHL35" s="42"/>
      <c r="AHM35" s="42"/>
      <c r="AHN35" s="42"/>
      <c r="AHO35" s="42"/>
      <c r="AHP35" s="42"/>
      <c r="AHQ35" s="42"/>
      <c r="AHR35" s="42"/>
      <c r="AHS35" s="42"/>
      <c r="AHT35" s="42"/>
      <c r="AHU35" s="42"/>
      <c r="AHV35" s="42"/>
      <c r="AHW35" s="42"/>
      <c r="AHX35" s="42"/>
      <c r="AHY35" s="42"/>
      <c r="AHZ35" s="42"/>
      <c r="AIA35" s="42"/>
      <c r="AIB35" s="42"/>
      <c r="AIC35" s="42"/>
      <c r="AID35" s="42"/>
      <c r="AIE35" s="42"/>
      <c r="AIF35" s="42"/>
      <c r="AIG35" s="42"/>
      <c r="AIH35" s="42"/>
      <c r="AII35" s="42"/>
      <c r="AIJ35" s="42"/>
      <c r="AIK35" s="42"/>
      <c r="AIL35" s="42"/>
      <c r="AIM35" s="42"/>
      <c r="AIN35" s="42"/>
      <c r="AIO35" s="42"/>
      <c r="AIP35" s="42"/>
      <c r="AIQ35" s="42"/>
      <c r="AIR35" s="42"/>
      <c r="AIS35" s="42"/>
      <c r="AIT35" s="42"/>
      <c r="AIU35" s="42"/>
      <c r="AIV35" s="42"/>
      <c r="AIW35" s="42"/>
      <c r="AIX35" s="42"/>
      <c r="AIY35" s="42"/>
      <c r="AIZ35" s="42"/>
      <c r="AJA35" s="42"/>
      <c r="AJB35" s="42"/>
      <c r="AJC35" s="42"/>
      <c r="AJD35" s="42"/>
      <c r="AJE35" s="42"/>
      <c r="AJF35" s="42"/>
      <c r="AJG35" s="42"/>
      <c r="AJH35" s="42"/>
      <c r="AJI35" s="42"/>
      <c r="AJJ35" s="42"/>
      <c r="AJK35" s="42"/>
      <c r="AJL35" s="42"/>
      <c r="AJM35" s="42"/>
      <c r="AJN35" s="42"/>
      <c r="AJO35" s="42"/>
      <c r="AJP35" s="42"/>
      <c r="AJQ35" s="42"/>
      <c r="AJR35" s="42"/>
      <c r="AJS35" s="42"/>
      <c r="AJT35" s="42"/>
      <c r="AJU35" s="42"/>
      <c r="AJV35" s="42"/>
      <c r="AJW35" s="42"/>
      <c r="AJX35" s="42"/>
      <c r="AJY35" s="42"/>
      <c r="AJZ35" s="42"/>
      <c r="AKA35" s="42"/>
      <c r="AKB35" s="42"/>
      <c r="AKC35" s="42"/>
      <c r="AKD35" s="42"/>
      <c r="AKE35" s="42"/>
      <c r="AKF35" s="42"/>
      <c r="AKG35" s="42"/>
      <c r="AKH35" s="42"/>
      <c r="AKI35" s="42"/>
      <c r="AKJ35" s="42"/>
      <c r="AKK35" s="42"/>
      <c r="AKL35" s="42"/>
      <c r="AKM35" s="42"/>
      <c r="AKN35" s="42"/>
      <c r="AKO35" s="42"/>
      <c r="AKP35" s="42"/>
      <c r="AKQ35" s="42"/>
      <c r="AKR35" s="42"/>
      <c r="AKS35" s="42"/>
      <c r="AKT35" s="42"/>
      <c r="AKU35" s="42"/>
      <c r="AKV35" s="42"/>
      <c r="AKW35" s="42"/>
      <c r="AKX35" s="42"/>
      <c r="AKY35" s="42"/>
      <c r="AKZ35" s="42"/>
      <c r="ALA35" s="42"/>
      <c r="ALB35" s="42"/>
      <c r="ALC35" s="42"/>
      <c r="ALD35" s="42"/>
      <c r="ALE35" s="42"/>
      <c r="ALF35" s="42"/>
      <c r="ALG35" s="42"/>
      <c r="ALH35" s="42"/>
      <c r="ALI35" s="42"/>
      <c r="ALJ35" s="42"/>
      <c r="ALK35" s="42"/>
      <c r="ALL35" s="42"/>
      <c r="ALM35" s="42"/>
      <c r="ALN35" s="42"/>
      <c r="ALO35" s="42"/>
      <c r="ALP35" s="42"/>
      <c r="ALQ35" s="42"/>
      <c r="ALR35" s="42"/>
      <c r="ALS35" s="42"/>
      <c r="ALT35" s="42"/>
      <c r="ALU35" s="42"/>
      <c r="ALV35" s="42"/>
      <c r="ALW35" s="42"/>
      <c r="ALX35" s="42"/>
      <c r="ALY35" s="42"/>
      <c r="ALZ35" s="42"/>
      <c r="AMA35" s="42"/>
      <c r="AMB35" s="42"/>
      <c r="AMC35" s="42"/>
      <c r="AMD35" s="42"/>
      <c r="AME35" s="42"/>
    </row>
    <row r="36" spans="1:1019" s="43" customFormat="1" ht="54.75" customHeight="1" x14ac:dyDescent="0.3">
      <c r="A36" s="23" t="s">
        <v>70</v>
      </c>
      <c r="B36" s="24" t="s">
        <v>20</v>
      </c>
      <c r="C36" s="24" t="s">
        <v>21</v>
      </c>
      <c r="D36" s="25" t="s">
        <v>22</v>
      </c>
      <c r="E36" s="26" t="s">
        <v>23</v>
      </c>
      <c r="F36" s="27">
        <v>4.3499999999999996</v>
      </c>
      <c r="G36" s="28"/>
      <c r="H36" s="27">
        <f>TRUNC(G36+G36*$I$5,2)</f>
        <v>0</v>
      </c>
      <c r="I36" s="27">
        <f>TRUNC(H36*F36,2)</f>
        <v>0</v>
      </c>
      <c r="J36" s="4"/>
      <c r="K36" s="5"/>
      <c r="L36" s="5"/>
      <c r="M36" s="29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</row>
    <row r="37" spans="1:1019" ht="27.75" customHeight="1" x14ac:dyDescent="0.25">
      <c r="A37" s="23" t="s">
        <v>71</v>
      </c>
      <c r="B37" s="33" t="s">
        <v>20</v>
      </c>
      <c r="C37" s="33" t="s">
        <v>36</v>
      </c>
      <c r="D37" s="34" t="s">
        <v>37</v>
      </c>
      <c r="E37" s="35" t="s">
        <v>23</v>
      </c>
      <c r="F37" s="27">
        <v>0.42</v>
      </c>
      <c r="G37" s="27"/>
      <c r="H37" s="27">
        <f>TRUNC(G37+G37*$I$5,2)</f>
        <v>0</v>
      </c>
      <c r="I37" s="27">
        <f>TRUNC(H37*F37,2)</f>
        <v>0</v>
      </c>
    </row>
    <row r="38" spans="1:1019" ht="31.5" customHeight="1" x14ac:dyDescent="0.25">
      <c r="A38" s="23" t="s">
        <v>72</v>
      </c>
      <c r="B38" s="24" t="s">
        <v>20</v>
      </c>
      <c r="C38" s="24" t="s">
        <v>25</v>
      </c>
      <c r="D38" s="25" t="s">
        <v>26</v>
      </c>
      <c r="E38" s="26" t="s">
        <v>27</v>
      </c>
      <c r="F38" s="27">
        <v>7.5</v>
      </c>
      <c r="G38" s="28"/>
      <c r="H38" s="27">
        <f>TRUNC(G38+G38*$I$5,2)</f>
        <v>0</v>
      </c>
      <c r="I38" s="27">
        <f>TRUNC(H38*F38,2)</f>
        <v>0</v>
      </c>
    </row>
    <row r="39" spans="1:1019" ht="19.149999999999999" customHeight="1" x14ac:dyDescent="0.25">
      <c r="A39" s="23" t="s">
        <v>73</v>
      </c>
      <c r="B39" s="33" t="s">
        <v>31</v>
      </c>
      <c r="C39" s="44" t="s">
        <v>74</v>
      </c>
      <c r="D39" s="34" t="s">
        <v>75</v>
      </c>
      <c r="E39" s="35" t="s">
        <v>34</v>
      </c>
      <c r="F39" s="27">
        <v>1</v>
      </c>
      <c r="G39" s="27"/>
      <c r="H39" s="27">
        <f>TRUNC(G39+G39*$I$5,2)</f>
        <v>0</v>
      </c>
      <c r="I39" s="27">
        <f>TRUNC(H39*F39,2)</f>
        <v>0</v>
      </c>
    </row>
    <row r="40" spans="1:1019" ht="19.899999999999999" customHeight="1" x14ac:dyDescent="0.25">
      <c r="A40" s="23" t="s">
        <v>76</v>
      </c>
      <c r="B40" s="33" t="s">
        <v>31</v>
      </c>
      <c r="C40" s="44" t="s">
        <v>77</v>
      </c>
      <c r="D40" s="36" t="s">
        <v>40</v>
      </c>
      <c r="E40" s="37" t="s">
        <v>34</v>
      </c>
      <c r="F40" s="27">
        <v>1</v>
      </c>
      <c r="G40" s="38"/>
      <c r="H40" s="27">
        <f>TRUNC(G40+G40*$I$5,2)</f>
        <v>0</v>
      </c>
      <c r="I40" s="27">
        <f>TRUNC(H40*F40,2)</f>
        <v>0</v>
      </c>
    </row>
    <row r="41" spans="1:1019" ht="17.45" customHeight="1" x14ac:dyDescent="0.2">
      <c r="A41" s="83" t="s">
        <v>78</v>
      </c>
      <c r="B41" s="83"/>
      <c r="C41" s="83"/>
      <c r="D41" s="83"/>
      <c r="E41" s="83"/>
      <c r="F41" s="83"/>
      <c r="G41" s="83"/>
      <c r="H41" s="83"/>
      <c r="I41" s="40">
        <f>SUM(I36:I40)</f>
        <v>0</v>
      </c>
      <c r="J41" s="41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2"/>
      <c r="JA41" s="42"/>
      <c r="JB41" s="42"/>
      <c r="JC41" s="42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2"/>
      <c r="JO41" s="42"/>
      <c r="JP41" s="42"/>
      <c r="JQ41" s="42"/>
      <c r="JR41" s="42"/>
      <c r="JS41" s="42"/>
      <c r="JT41" s="42"/>
      <c r="JU41" s="42"/>
      <c r="JV41" s="42"/>
      <c r="JW41" s="42"/>
      <c r="JX41" s="42"/>
      <c r="JY41" s="42"/>
      <c r="JZ41" s="42"/>
      <c r="KA41" s="42"/>
      <c r="KB41" s="42"/>
      <c r="KC41" s="42"/>
      <c r="KD41" s="42"/>
      <c r="KE41" s="42"/>
      <c r="KF41" s="42"/>
      <c r="KG41" s="42"/>
      <c r="KH41" s="42"/>
      <c r="KI41" s="42"/>
      <c r="KJ41" s="42"/>
      <c r="KK41" s="42"/>
      <c r="KL41" s="42"/>
      <c r="KM41" s="42"/>
      <c r="KN41" s="42"/>
      <c r="KO41" s="42"/>
      <c r="KP41" s="42"/>
      <c r="KQ41" s="42"/>
      <c r="KR41" s="42"/>
      <c r="KS41" s="42"/>
      <c r="KT41" s="42"/>
      <c r="KU41" s="42"/>
      <c r="KV41" s="42"/>
      <c r="KW41" s="42"/>
      <c r="KX41" s="42"/>
      <c r="KY41" s="42"/>
      <c r="KZ41" s="42"/>
      <c r="LA41" s="42"/>
      <c r="LB41" s="42"/>
      <c r="LC41" s="42"/>
      <c r="LD41" s="42"/>
      <c r="LE41" s="42"/>
      <c r="LF41" s="42"/>
      <c r="LG41" s="42"/>
      <c r="LH41" s="42"/>
      <c r="LI41" s="42"/>
      <c r="LJ41" s="42"/>
      <c r="LK41" s="42"/>
      <c r="LL41" s="42"/>
      <c r="LM41" s="42"/>
      <c r="LN41" s="42"/>
      <c r="LO41" s="42"/>
      <c r="LP41" s="42"/>
      <c r="LQ41" s="42"/>
      <c r="LR41" s="42"/>
      <c r="LS41" s="42"/>
      <c r="LT41" s="42"/>
      <c r="LU41" s="42"/>
      <c r="LV41" s="42"/>
      <c r="LW41" s="42"/>
      <c r="LX41" s="42"/>
      <c r="LY41" s="42"/>
      <c r="LZ41" s="42"/>
      <c r="MA41" s="42"/>
      <c r="MB41" s="42"/>
      <c r="MC41" s="42"/>
      <c r="MD41" s="42"/>
      <c r="ME41" s="42"/>
      <c r="MF41" s="42"/>
      <c r="MG41" s="42"/>
      <c r="MH41" s="42"/>
      <c r="MI41" s="42"/>
      <c r="MJ41" s="42"/>
      <c r="MK41" s="42"/>
      <c r="ML41" s="42"/>
      <c r="MM41" s="42"/>
      <c r="MN41" s="42"/>
      <c r="MO41" s="42"/>
      <c r="MP41" s="42"/>
      <c r="MQ41" s="42"/>
      <c r="MR41" s="42"/>
      <c r="MS41" s="42"/>
      <c r="MT41" s="42"/>
      <c r="MU41" s="42"/>
      <c r="MV41" s="42"/>
      <c r="MW41" s="42"/>
      <c r="MX41" s="42"/>
      <c r="MY41" s="42"/>
      <c r="MZ41" s="42"/>
      <c r="NA41" s="42"/>
      <c r="NB41" s="42"/>
      <c r="NC41" s="42"/>
      <c r="ND41" s="42"/>
      <c r="NE41" s="42"/>
      <c r="NF41" s="42"/>
      <c r="NG41" s="42"/>
      <c r="NH41" s="42"/>
      <c r="NI41" s="42"/>
      <c r="NJ41" s="42"/>
      <c r="NK41" s="42"/>
      <c r="NL41" s="42"/>
      <c r="NM41" s="42"/>
      <c r="NN41" s="42"/>
      <c r="NO41" s="42"/>
      <c r="NP41" s="42"/>
      <c r="NQ41" s="42"/>
      <c r="NR41" s="42"/>
      <c r="NS41" s="42"/>
      <c r="NT41" s="42"/>
      <c r="NU41" s="42"/>
      <c r="NV41" s="42"/>
      <c r="NW41" s="42"/>
      <c r="NX41" s="42"/>
      <c r="NY41" s="42"/>
      <c r="NZ41" s="42"/>
      <c r="OA41" s="42"/>
      <c r="OB41" s="42"/>
      <c r="OC41" s="42"/>
      <c r="OD41" s="42"/>
      <c r="OE41" s="42"/>
      <c r="OF41" s="42"/>
      <c r="OG41" s="42"/>
      <c r="OH41" s="42"/>
      <c r="OI41" s="42"/>
      <c r="OJ41" s="42"/>
      <c r="OK41" s="42"/>
      <c r="OL41" s="42"/>
      <c r="OM41" s="42"/>
      <c r="ON41" s="42"/>
      <c r="OO41" s="42"/>
      <c r="OP41" s="42"/>
      <c r="OQ41" s="42"/>
      <c r="OR41" s="42"/>
      <c r="OS41" s="42"/>
      <c r="OT41" s="42"/>
      <c r="OU41" s="42"/>
      <c r="OV41" s="42"/>
      <c r="OW41" s="42"/>
      <c r="OX41" s="42"/>
      <c r="OY41" s="42"/>
      <c r="OZ41" s="42"/>
      <c r="PA41" s="42"/>
      <c r="PB41" s="42"/>
      <c r="PC41" s="42"/>
      <c r="PD41" s="42"/>
      <c r="PE41" s="42"/>
      <c r="PF41" s="42"/>
      <c r="PG41" s="42"/>
      <c r="PH41" s="42"/>
      <c r="PI41" s="42"/>
      <c r="PJ41" s="42"/>
      <c r="PK41" s="42"/>
      <c r="PL41" s="42"/>
      <c r="PM41" s="42"/>
      <c r="PN41" s="42"/>
      <c r="PO41" s="42"/>
      <c r="PP41" s="42"/>
      <c r="PQ41" s="42"/>
      <c r="PR41" s="42"/>
      <c r="PS41" s="42"/>
      <c r="PT41" s="42"/>
      <c r="PU41" s="42"/>
      <c r="PV41" s="42"/>
      <c r="PW41" s="42"/>
      <c r="PX41" s="42"/>
      <c r="PY41" s="42"/>
      <c r="PZ41" s="42"/>
      <c r="QA41" s="42"/>
      <c r="QB41" s="42"/>
      <c r="QC41" s="42"/>
      <c r="QD41" s="42"/>
      <c r="QE41" s="42"/>
      <c r="QF41" s="42"/>
      <c r="QG41" s="42"/>
      <c r="QH41" s="42"/>
      <c r="QI41" s="42"/>
      <c r="QJ41" s="42"/>
      <c r="QK41" s="42"/>
      <c r="QL41" s="42"/>
      <c r="QM41" s="42"/>
      <c r="QN41" s="42"/>
      <c r="QO41" s="42"/>
      <c r="QP41" s="42"/>
      <c r="QQ41" s="42"/>
      <c r="QR41" s="42"/>
      <c r="QS41" s="42"/>
      <c r="QT41" s="42"/>
      <c r="QU41" s="42"/>
      <c r="QV41" s="42"/>
      <c r="QW41" s="42"/>
      <c r="QX41" s="42"/>
      <c r="QY41" s="42"/>
      <c r="QZ41" s="42"/>
      <c r="RA41" s="42"/>
      <c r="RB41" s="42"/>
      <c r="RC41" s="42"/>
      <c r="RD41" s="42"/>
      <c r="RE41" s="42"/>
      <c r="RF41" s="42"/>
      <c r="RG41" s="42"/>
      <c r="RH41" s="42"/>
      <c r="RI41" s="42"/>
      <c r="RJ41" s="42"/>
      <c r="RK41" s="42"/>
      <c r="RL41" s="42"/>
      <c r="RM41" s="42"/>
      <c r="RN41" s="42"/>
      <c r="RO41" s="42"/>
      <c r="RP41" s="42"/>
      <c r="RQ41" s="42"/>
      <c r="RR41" s="42"/>
      <c r="RS41" s="42"/>
      <c r="RT41" s="42"/>
      <c r="RU41" s="42"/>
      <c r="RV41" s="42"/>
      <c r="RW41" s="42"/>
      <c r="RX41" s="42"/>
      <c r="RY41" s="42"/>
      <c r="RZ41" s="42"/>
      <c r="SA41" s="42"/>
      <c r="SB41" s="42"/>
      <c r="SC41" s="42"/>
      <c r="SD41" s="42"/>
      <c r="SE41" s="42"/>
      <c r="SF41" s="42"/>
      <c r="SG41" s="42"/>
      <c r="SH41" s="42"/>
      <c r="SI41" s="42"/>
      <c r="SJ41" s="42"/>
      <c r="SK41" s="42"/>
      <c r="SL41" s="42"/>
      <c r="SM41" s="42"/>
      <c r="SN41" s="42"/>
      <c r="SO41" s="42"/>
      <c r="SP41" s="42"/>
      <c r="SQ41" s="42"/>
      <c r="SR41" s="42"/>
      <c r="SS41" s="42"/>
      <c r="ST41" s="42"/>
      <c r="SU41" s="42"/>
      <c r="SV41" s="42"/>
      <c r="SW41" s="42"/>
      <c r="SX41" s="42"/>
      <c r="SY41" s="42"/>
      <c r="SZ41" s="42"/>
      <c r="TA41" s="42"/>
      <c r="TB41" s="42"/>
      <c r="TC41" s="42"/>
      <c r="TD41" s="42"/>
      <c r="TE41" s="42"/>
      <c r="TF41" s="42"/>
      <c r="TG41" s="42"/>
      <c r="TH41" s="42"/>
      <c r="TI41" s="42"/>
      <c r="TJ41" s="42"/>
      <c r="TK41" s="42"/>
      <c r="TL41" s="42"/>
      <c r="TM41" s="42"/>
      <c r="TN41" s="42"/>
      <c r="TO41" s="42"/>
      <c r="TP41" s="42"/>
      <c r="TQ41" s="42"/>
      <c r="TR41" s="42"/>
      <c r="TS41" s="42"/>
      <c r="TT41" s="42"/>
      <c r="TU41" s="42"/>
      <c r="TV41" s="42"/>
      <c r="TW41" s="42"/>
      <c r="TX41" s="42"/>
      <c r="TY41" s="42"/>
      <c r="TZ41" s="42"/>
      <c r="UA41" s="42"/>
      <c r="UB41" s="42"/>
      <c r="UC41" s="42"/>
      <c r="UD41" s="42"/>
      <c r="UE41" s="42"/>
      <c r="UF41" s="42"/>
      <c r="UG41" s="42"/>
      <c r="UH41" s="42"/>
      <c r="UI41" s="42"/>
      <c r="UJ41" s="42"/>
      <c r="UK41" s="42"/>
      <c r="UL41" s="42"/>
      <c r="UM41" s="42"/>
      <c r="UN41" s="42"/>
      <c r="UO41" s="42"/>
      <c r="UP41" s="42"/>
      <c r="UQ41" s="42"/>
      <c r="UR41" s="42"/>
      <c r="US41" s="42"/>
      <c r="UT41" s="42"/>
      <c r="UU41" s="42"/>
      <c r="UV41" s="42"/>
      <c r="UW41" s="42"/>
      <c r="UX41" s="42"/>
      <c r="UY41" s="42"/>
      <c r="UZ41" s="42"/>
      <c r="VA41" s="42"/>
      <c r="VB41" s="42"/>
      <c r="VC41" s="42"/>
      <c r="VD41" s="42"/>
      <c r="VE41" s="42"/>
      <c r="VF41" s="42"/>
      <c r="VG41" s="42"/>
      <c r="VH41" s="42"/>
      <c r="VI41" s="42"/>
      <c r="VJ41" s="42"/>
      <c r="VK41" s="42"/>
      <c r="VL41" s="42"/>
      <c r="VM41" s="42"/>
      <c r="VN41" s="42"/>
      <c r="VO41" s="42"/>
      <c r="VP41" s="42"/>
      <c r="VQ41" s="42"/>
      <c r="VR41" s="42"/>
      <c r="VS41" s="42"/>
      <c r="VT41" s="42"/>
      <c r="VU41" s="42"/>
      <c r="VV41" s="42"/>
      <c r="VW41" s="42"/>
      <c r="VX41" s="42"/>
      <c r="VY41" s="42"/>
      <c r="VZ41" s="42"/>
      <c r="WA41" s="42"/>
      <c r="WB41" s="42"/>
      <c r="WC41" s="42"/>
      <c r="WD41" s="42"/>
      <c r="WE41" s="42"/>
      <c r="WF41" s="42"/>
      <c r="WG41" s="42"/>
      <c r="WH41" s="42"/>
      <c r="WI41" s="42"/>
      <c r="WJ41" s="42"/>
      <c r="WK41" s="42"/>
      <c r="WL41" s="42"/>
      <c r="WM41" s="42"/>
      <c r="WN41" s="42"/>
      <c r="WO41" s="42"/>
      <c r="WP41" s="42"/>
      <c r="WQ41" s="42"/>
      <c r="WR41" s="42"/>
      <c r="WS41" s="42"/>
      <c r="WT41" s="42"/>
      <c r="WU41" s="42"/>
      <c r="WV41" s="42"/>
      <c r="WW41" s="42"/>
      <c r="WX41" s="42"/>
      <c r="WY41" s="42"/>
      <c r="WZ41" s="42"/>
      <c r="XA41" s="42"/>
      <c r="XB41" s="42"/>
      <c r="XC41" s="42"/>
      <c r="XD41" s="42"/>
      <c r="XE41" s="42"/>
      <c r="XF41" s="42"/>
      <c r="XG41" s="42"/>
      <c r="XH41" s="42"/>
      <c r="XI41" s="42"/>
      <c r="XJ41" s="42"/>
      <c r="XK41" s="42"/>
      <c r="XL41" s="42"/>
      <c r="XM41" s="42"/>
      <c r="XN41" s="42"/>
      <c r="XO41" s="42"/>
      <c r="XP41" s="42"/>
      <c r="XQ41" s="42"/>
      <c r="XR41" s="42"/>
      <c r="XS41" s="42"/>
      <c r="XT41" s="42"/>
      <c r="XU41" s="42"/>
      <c r="XV41" s="42"/>
      <c r="XW41" s="42"/>
      <c r="XX41" s="42"/>
      <c r="XY41" s="42"/>
      <c r="XZ41" s="42"/>
      <c r="YA41" s="42"/>
      <c r="YB41" s="42"/>
      <c r="YC41" s="42"/>
      <c r="YD41" s="42"/>
      <c r="YE41" s="42"/>
      <c r="YF41" s="42"/>
      <c r="YG41" s="42"/>
      <c r="YH41" s="42"/>
      <c r="YI41" s="42"/>
      <c r="YJ41" s="42"/>
      <c r="YK41" s="42"/>
      <c r="YL41" s="42"/>
      <c r="YM41" s="42"/>
      <c r="YN41" s="42"/>
      <c r="YO41" s="42"/>
      <c r="YP41" s="42"/>
      <c r="YQ41" s="42"/>
      <c r="YR41" s="42"/>
      <c r="YS41" s="42"/>
      <c r="YT41" s="42"/>
      <c r="YU41" s="42"/>
      <c r="YV41" s="42"/>
      <c r="YW41" s="42"/>
      <c r="YX41" s="42"/>
      <c r="YY41" s="42"/>
      <c r="YZ41" s="42"/>
      <c r="ZA41" s="42"/>
      <c r="ZB41" s="42"/>
      <c r="ZC41" s="42"/>
      <c r="ZD41" s="42"/>
      <c r="ZE41" s="42"/>
      <c r="ZF41" s="42"/>
      <c r="ZG41" s="42"/>
      <c r="ZH41" s="42"/>
      <c r="ZI41" s="42"/>
      <c r="ZJ41" s="42"/>
      <c r="ZK41" s="42"/>
      <c r="ZL41" s="42"/>
      <c r="ZM41" s="42"/>
      <c r="ZN41" s="42"/>
      <c r="ZO41" s="42"/>
      <c r="ZP41" s="42"/>
      <c r="ZQ41" s="42"/>
      <c r="ZR41" s="42"/>
      <c r="ZS41" s="42"/>
      <c r="ZT41" s="42"/>
      <c r="ZU41" s="42"/>
      <c r="ZV41" s="42"/>
      <c r="ZW41" s="42"/>
      <c r="ZX41" s="42"/>
      <c r="ZY41" s="42"/>
      <c r="ZZ41" s="42"/>
      <c r="AAA41" s="42"/>
      <c r="AAB41" s="42"/>
      <c r="AAC41" s="42"/>
      <c r="AAD41" s="42"/>
      <c r="AAE41" s="42"/>
      <c r="AAF41" s="42"/>
      <c r="AAG41" s="42"/>
      <c r="AAH41" s="42"/>
      <c r="AAI41" s="42"/>
      <c r="AAJ41" s="42"/>
      <c r="AAK41" s="42"/>
      <c r="AAL41" s="42"/>
      <c r="AAM41" s="42"/>
      <c r="AAN41" s="42"/>
      <c r="AAO41" s="42"/>
      <c r="AAP41" s="42"/>
      <c r="AAQ41" s="42"/>
      <c r="AAR41" s="42"/>
      <c r="AAS41" s="42"/>
      <c r="AAT41" s="42"/>
      <c r="AAU41" s="42"/>
      <c r="AAV41" s="42"/>
      <c r="AAW41" s="42"/>
      <c r="AAX41" s="42"/>
      <c r="AAY41" s="42"/>
      <c r="AAZ41" s="42"/>
      <c r="ABA41" s="42"/>
      <c r="ABB41" s="42"/>
      <c r="ABC41" s="42"/>
      <c r="ABD41" s="42"/>
      <c r="ABE41" s="42"/>
      <c r="ABF41" s="42"/>
      <c r="ABG41" s="42"/>
      <c r="ABH41" s="42"/>
      <c r="ABI41" s="42"/>
      <c r="ABJ41" s="42"/>
      <c r="ABK41" s="42"/>
      <c r="ABL41" s="42"/>
      <c r="ABM41" s="42"/>
      <c r="ABN41" s="42"/>
      <c r="ABO41" s="42"/>
      <c r="ABP41" s="42"/>
      <c r="ABQ41" s="42"/>
      <c r="ABR41" s="42"/>
      <c r="ABS41" s="42"/>
      <c r="ABT41" s="42"/>
      <c r="ABU41" s="42"/>
      <c r="ABV41" s="42"/>
      <c r="ABW41" s="42"/>
      <c r="ABX41" s="42"/>
      <c r="ABY41" s="42"/>
      <c r="ABZ41" s="42"/>
      <c r="ACA41" s="42"/>
      <c r="ACB41" s="42"/>
      <c r="ACC41" s="42"/>
      <c r="ACD41" s="42"/>
      <c r="ACE41" s="42"/>
      <c r="ACF41" s="42"/>
      <c r="ACG41" s="42"/>
      <c r="ACH41" s="42"/>
      <c r="ACI41" s="42"/>
      <c r="ACJ41" s="42"/>
      <c r="ACK41" s="42"/>
      <c r="ACL41" s="42"/>
      <c r="ACM41" s="42"/>
      <c r="ACN41" s="42"/>
      <c r="ACO41" s="42"/>
      <c r="ACP41" s="42"/>
      <c r="ACQ41" s="42"/>
      <c r="ACR41" s="42"/>
      <c r="ACS41" s="42"/>
      <c r="ACT41" s="42"/>
      <c r="ACU41" s="42"/>
      <c r="ACV41" s="42"/>
      <c r="ACW41" s="42"/>
      <c r="ACX41" s="42"/>
      <c r="ACY41" s="42"/>
      <c r="ACZ41" s="42"/>
      <c r="ADA41" s="42"/>
      <c r="ADB41" s="42"/>
      <c r="ADC41" s="42"/>
      <c r="ADD41" s="42"/>
      <c r="ADE41" s="42"/>
      <c r="ADF41" s="42"/>
      <c r="ADG41" s="42"/>
      <c r="ADH41" s="42"/>
      <c r="ADI41" s="42"/>
      <c r="ADJ41" s="42"/>
      <c r="ADK41" s="42"/>
      <c r="ADL41" s="42"/>
      <c r="ADM41" s="42"/>
      <c r="ADN41" s="42"/>
      <c r="ADO41" s="42"/>
      <c r="ADP41" s="42"/>
      <c r="ADQ41" s="42"/>
      <c r="ADR41" s="42"/>
      <c r="ADS41" s="42"/>
      <c r="ADT41" s="42"/>
      <c r="ADU41" s="42"/>
      <c r="ADV41" s="42"/>
      <c r="ADW41" s="42"/>
      <c r="ADX41" s="42"/>
      <c r="ADY41" s="42"/>
      <c r="ADZ41" s="42"/>
      <c r="AEA41" s="42"/>
      <c r="AEB41" s="42"/>
      <c r="AEC41" s="42"/>
      <c r="AED41" s="42"/>
      <c r="AEE41" s="42"/>
      <c r="AEF41" s="42"/>
      <c r="AEG41" s="42"/>
      <c r="AEH41" s="42"/>
      <c r="AEI41" s="42"/>
      <c r="AEJ41" s="42"/>
      <c r="AEK41" s="42"/>
      <c r="AEL41" s="42"/>
      <c r="AEM41" s="42"/>
      <c r="AEN41" s="42"/>
      <c r="AEO41" s="42"/>
      <c r="AEP41" s="42"/>
      <c r="AEQ41" s="42"/>
      <c r="AER41" s="42"/>
      <c r="AES41" s="42"/>
      <c r="AET41" s="42"/>
      <c r="AEU41" s="42"/>
      <c r="AEV41" s="42"/>
      <c r="AEW41" s="42"/>
      <c r="AEX41" s="42"/>
      <c r="AEY41" s="42"/>
      <c r="AEZ41" s="42"/>
      <c r="AFA41" s="42"/>
      <c r="AFB41" s="42"/>
      <c r="AFC41" s="42"/>
      <c r="AFD41" s="42"/>
      <c r="AFE41" s="42"/>
      <c r="AFF41" s="42"/>
      <c r="AFG41" s="42"/>
      <c r="AFH41" s="42"/>
      <c r="AFI41" s="42"/>
      <c r="AFJ41" s="42"/>
      <c r="AFK41" s="42"/>
      <c r="AFL41" s="42"/>
      <c r="AFM41" s="42"/>
      <c r="AFN41" s="42"/>
      <c r="AFO41" s="42"/>
      <c r="AFP41" s="42"/>
      <c r="AFQ41" s="42"/>
      <c r="AFR41" s="42"/>
      <c r="AFS41" s="42"/>
      <c r="AFT41" s="42"/>
      <c r="AFU41" s="42"/>
      <c r="AFV41" s="42"/>
      <c r="AFW41" s="42"/>
      <c r="AFX41" s="42"/>
      <c r="AFY41" s="42"/>
      <c r="AFZ41" s="42"/>
      <c r="AGA41" s="42"/>
      <c r="AGB41" s="42"/>
      <c r="AGC41" s="42"/>
      <c r="AGD41" s="42"/>
      <c r="AGE41" s="42"/>
      <c r="AGF41" s="42"/>
      <c r="AGG41" s="42"/>
      <c r="AGH41" s="42"/>
      <c r="AGI41" s="42"/>
      <c r="AGJ41" s="42"/>
      <c r="AGK41" s="42"/>
      <c r="AGL41" s="42"/>
      <c r="AGM41" s="42"/>
      <c r="AGN41" s="42"/>
      <c r="AGO41" s="42"/>
      <c r="AGP41" s="42"/>
      <c r="AGQ41" s="42"/>
      <c r="AGR41" s="42"/>
      <c r="AGS41" s="42"/>
      <c r="AGT41" s="42"/>
      <c r="AGU41" s="42"/>
      <c r="AGV41" s="42"/>
      <c r="AGW41" s="42"/>
      <c r="AGX41" s="42"/>
      <c r="AGY41" s="42"/>
      <c r="AGZ41" s="42"/>
      <c r="AHA41" s="42"/>
      <c r="AHB41" s="42"/>
      <c r="AHC41" s="42"/>
      <c r="AHD41" s="42"/>
      <c r="AHE41" s="42"/>
      <c r="AHF41" s="42"/>
      <c r="AHG41" s="42"/>
      <c r="AHH41" s="42"/>
      <c r="AHI41" s="42"/>
      <c r="AHJ41" s="42"/>
      <c r="AHK41" s="42"/>
      <c r="AHL41" s="42"/>
      <c r="AHM41" s="42"/>
      <c r="AHN41" s="42"/>
      <c r="AHO41" s="42"/>
      <c r="AHP41" s="42"/>
      <c r="AHQ41" s="42"/>
      <c r="AHR41" s="42"/>
      <c r="AHS41" s="42"/>
      <c r="AHT41" s="42"/>
      <c r="AHU41" s="42"/>
      <c r="AHV41" s="42"/>
      <c r="AHW41" s="42"/>
      <c r="AHX41" s="42"/>
      <c r="AHY41" s="42"/>
      <c r="AHZ41" s="42"/>
      <c r="AIA41" s="42"/>
      <c r="AIB41" s="42"/>
      <c r="AIC41" s="42"/>
      <c r="AID41" s="42"/>
      <c r="AIE41" s="42"/>
      <c r="AIF41" s="42"/>
      <c r="AIG41" s="42"/>
      <c r="AIH41" s="42"/>
      <c r="AII41" s="42"/>
      <c r="AIJ41" s="42"/>
      <c r="AIK41" s="42"/>
      <c r="AIL41" s="42"/>
      <c r="AIM41" s="42"/>
      <c r="AIN41" s="42"/>
      <c r="AIO41" s="42"/>
      <c r="AIP41" s="42"/>
      <c r="AIQ41" s="42"/>
      <c r="AIR41" s="42"/>
      <c r="AIS41" s="42"/>
      <c r="AIT41" s="42"/>
      <c r="AIU41" s="42"/>
      <c r="AIV41" s="42"/>
      <c r="AIW41" s="42"/>
      <c r="AIX41" s="42"/>
      <c r="AIY41" s="42"/>
      <c r="AIZ41" s="42"/>
      <c r="AJA41" s="42"/>
      <c r="AJB41" s="42"/>
      <c r="AJC41" s="42"/>
      <c r="AJD41" s="42"/>
      <c r="AJE41" s="42"/>
      <c r="AJF41" s="42"/>
      <c r="AJG41" s="42"/>
      <c r="AJH41" s="42"/>
      <c r="AJI41" s="42"/>
      <c r="AJJ41" s="42"/>
      <c r="AJK41" s="42"/>
      <c r="AJL41" s="42"/>
      <c r="AJM41" s="42"/>
      <c r="AJN41" s="42"/>
      <c r="AJO41" s="42"/>
      <c r="AJP41" s="42"/>
      <c r="AJQ41" s="42"/>
      <c r="AJR41" s="42"/>
      <c r="AJS41" s="42"/>
      <c r="AJT41" s="42"/>
      <c r="AJU41" s="42"/>
      <c r="AJV41" s="42"/>
      <c r="AJW41" s="42"/>
      <c r="AJX41" s="42"/>
      <c r="AJY41" s="42"/>
      <c r="AJZ41" s="42"/>
      <c r="AKA41" s="42"/>
      <c r="AKB41" s="42"/>
      <c r="AKC41" s="42"/>
      <c r="AKD41" s="42"/>
      <c r="AKE41" s="42"/>
      <c r="AKF41" s="42"/>
      <c r="AKG41" s="42"/>
      <c r="AKH41" s="42"/>
      <c r="AKI41" s="42"/>
      <c r="AKJ41" s="42"/>
      <c r="AKK41" s="42"/>
      <c r="AKL41" s="42"/>
      <c r="AKM41" s="42"/>
      <c r="AKN41" s="42"/>
      <c r="AKO41" s="42"/>
      <c r="AKP41" s="42"/>
      <c r="AKQ41" s="42"/>
      <c r="AKR41" s="42"/>
      <c r="AKS41" s="42"/>
      <c r="AKT41" s="42"/>
      <c r="AKU41" s="42"/>
      <c r="AKV41" s="42"/>
      <c r="AKW41" s="42"/>
      <c r="AKX41" s="42"/>
      <c r="AKY41" s="42"/>
      <c r="AKZ41" s="42"/>
      <c r="ALA41" s="42"/>
      <c r="ALB41" s="42"/>
      <c r="ALC41" s="42"/>
      <c r="ALD41" s="42"/>
      <c r="ALE41" s="42"/>
      <c r="ALF41" s="42"/>
      <c r="ALG41" s="42"/>
      <c r="ALH41" s="42"/>
      <c r="ALI41" s="42"/>
      <c r="ALJ41" s="42"/>
      <c r="ALK41" s="42"/>
      <c r="ALL41" s="42"/>
      <c r="ALM41" s="42"/>
      <c r="ALN41" s="42"/>
      <c r="ALO41" s="42"/>
      <c r="ALP41" s="42"/>
      <c r="ALQ41" s="42"/>
      <c r="ALR41" s="42"/>
      <c r="ALS41" s="42"/>
      <c r="ALT41" s="42"/>
      <c r="ALU41" s="42"/>
      <c r="ALV41" s="42"/>
      <c r="ALW41" s="42"/>
      <c r="ALX41" s="42"/>
      <c r="ALY41" s="42"/>
      <c r="ALZ41" s="42"/>
      <c r="AMA41" s="42"/>
      <c r="AMB41" s="42"/>
      <c r="AMC41" s="42"/>
      <c r="AMD41" s="42"/>
      <c r="AME41" s="42"/>
    </row>
    <row r="42" spans="1:1019" s="43" customFormat="1" ht="24.75" customHeight="1" x14ac:dyDescent="0.35">
      <c r="A42" s="45"/>
      <c r="B42" s="46"/>
      <c r="C42" s="46"/>
      <c r="D42" s="47"/>
      <c r="E42" s="46"/>
      <c r="F42" s="48"/>
      <c r="G42" s="85" t="s">
        <v>79</v>
      </c>
      <c r="H42" s="85"/>
      <c r="I42" s="49">
        <f>I21+I27+I34+I41</f>
        <v>0</v>
      </c>
      <c r="J42" s="41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  <c r="KH42" s="42"/>
      <c r="KI42" s="42"/>
      <c r="KJ42" s="42"/>
      <c r="KK42" s="42"/>
      <c r="KL42" s="42"/>
      <c r="KM42" s="42"/>
      <c r="KN42" s="42"/>
      <c r="KO42" s="42"/>
      <c r="KP42" s="42"/>
      <c r="KQ42" s="42"/>
      <c r="KR42" s="42"/>
      <c r="KS42" s="42"/>
      <c r="KT42" s="42"/>
      <c r="KU42" s="42"/>
      <c r="KV42" s="42"/>
      <c r="KW42" s="42"/>
      <c r="KX42" s="42"/>
      <c r="KY42" s="42"/>
      <c r="KZ42" s="42"/>
      <c r="LA42" s="42"/>
      <c r="LB42" s="42"/>
      <c r="LC42" s="42"/>
      <c r="LD42" s="42"/>
      <c r="LE42" s="42"/>
      <c r="LF42" s="42"/>
      <c r="LG42" s="42"/>
      <c r="LH42" s="42"/>
      <c r="LI42" s="42"/>
      <c r="LJ42" s="42"/>
      <c r="LK42" s="42"/>
      <c r="LL42" s="42"/>
      <c r="LM42" s="42"/>
      <c r="LN42" s="42"/>
      <c r="LO42" s="42"/>
      <c r="LP42" s="42"/>
      <c r="LQ42" s="42"/>
      <c r="LR42" s="42"/>
      <c r="LS42" s="42"/>
      <c r="LT42" s="42"/>
      <c r="LU42" s="42"/>
      <c r="LV42" s="42"/>
      <c r="LW42" s="42"/>
      <c r="LX42" s="42"/>
      <c r="LY42" s="42"/>
      <c r="LZ42" s="42"/>
      <c r="MA42" s="42"/>
      <c r="MB42" s="42"/>
      <c r="MC42" s="42"/>
      <c r="MD42" s="42"/>
      <c r="ME42" s="42"/>
      <c r="MF42" s="42"/>
      <c r="MG42" s="42"/>
      <c r="MH42" s="42"/>
      <c r="MI42" s="42"/>
      <c r="MJ42" s="42"/>
      <c r="MK42" s="42"/>
      <c r="ML42" s="42"/>
      <c r="MM42" s="42"/>
      <c r="MN42" s="42"/>
      <c r="MO42" s="42"/>
      <c r="MP42" s="42"/>
      <c r="MQ42" s="42"/>
      <c r="MR42" s="42"/>
      <c r="MS42" s="42"/>
      <c r="MT42" s="42"/>
      <c r="MU42" s="42"/>
      <c r="MV42" s="42"/>
      <c r="MW42" s="42"/>
      <c r="MX42" s="42"/>
      <c r="MY42" s="42"/>
      <c r="MZ42" s="42"/>
      <c r="NA42" s="42"/>
      <c r="NB42" s="42"/>
      <c r="NC42" s="42"/>
      <c r="ND42" s="42"/>
      <c r="NE42" s="42"/>
      <c r="NF42" s="42"/>
      <c r="NG42" s="42"/>
      <c r="NH42" s="42"/>
      <c r="NI42" s="42"/>
      <c r="NJ42" s="42"/>
      <c r="NK42" s="42"/>
      <c r="NL42" s="42"/>
      <c r="NM42" s="42"/>
      <c r="NN42" s="42"/>
      <c r="NO42" s="42"/>
      <c r="NP42" s="42"/>
      <c r="NQ42" s="42"/>
      <c r="NR42" s="42"/>
      <c r="NS42" s="42"/>
      <c r="NT42" s="42"/>
      <c r="NU42" s="42"/>
      <c r="NV42" s="42"/>
      <c r="NW42" s="42"/>
      <c r="NX42" s="42"/>
      <c r="NY42" s="42"/>
      <c r="NZ42" s="42"/>
      <c r="OA42" s="42"/>
      <c r="OB42" s="42"/>
      <c r="OC42" s="42"/>
      <c r="OD42" s="42"/>
      <c r="OE42" s="42"/>
      <c r="OF42" s="42"/>
      <c r="OG42" s="42"/>
      <c r="OH42" s="42"/>
      <c r="OI42" s="42"/>
      <c r="OJ42" s="42"/>
      <c r="OK42" s="42"/>
      <c r="OL42" s="42"/>
      <c r="OM42" s="42"/>
      <c r="ON42" s="42"/>
      <c r="OO42" s="42"/>
      <c r="OP42" s="42"/>
      <c r="OQ42" s="42"/>
      <c r="OR42" s="42"/>
      <c r="OS42" s="42"/>
      <c r="OT42" s="42"/>
      <c r="OU42" s="42"/>
      <c r="OV42" s="42"/>
      <c r="OW42" s="42"/>
      <c r="OX42" s="42"/>
      <c r="OY42" s="42"/>
      <c r="OZ42" s="42"/>
      <c r="PA42" s="42"/>
      <c r="PB42" s="42"/>
      <c r="PC42" s="42"/>
      <c r="PD42" s="42"/>
      <c r="PE42" s="42"/>
      <c r="PF42" s="42"/>
      <c r="PG42" s="42"/>
      <c r="PH42" s="42"/>
      <c r="PI42" s="42"/>
      <c r="PJ42" s="42"/>
      <c r="PK42" s="42"/>
      <c r="PL42" s="42"/>
      <c r="PM42" s="42"/>
      <c r="PN42" s="42"/>
      <c r="PO42" s="42"/>
      <c r="PP42" s="42"/>
      <c r="PQ42" s="42"/>
      <c r="PR42" s="42"/>
      <c r="PS42" s="42"/>
      <c r="PT42" s="42"/>
      <c r="PU42" s="42"/>
      <c r="PV42" s="42"/>
      <c r="PW42" s="42"/>
      <c r="PX42" s="42"/>
      <c r="PY42" s="42"/>
      <c r="PZ42" s="42"/>
      <c r="QA42" s="42"/>
      <c r="QB42" s="42"/>
      <c r="QC42" s="42"/>
      <c r="QD42" s="42"/>
      <c r="QE42" s="42"/>
      <c r="QF42" s="42"/>
      <c r="QG42" s="42"/>
      <c r="QH42" s="42"/>
      <c r="QI42" s="42"/>
      <c r="QJ42" s="42"/>
      <c r="QK42" s="42"/>
      <c r="QL42" s="42"/>
      <c r="QM42" s="42"/>
      <c r="QN42" s="42"/>
      <c r="QO42" s="42"/>
      <c r="QP42" s="42"/>
      <c r="QQ42" s="42"/>
      <c r="QR42" s="42"/>
      <c r="QS42" s="42"/>
      <c r="QT42" s="42"/>
      <c r="QU42" s="42"/>
      <c r="QV42" s="42"/>
      <c r="QW42" s="42"/>
      <c r="QX42" s="42"/>
      <c r="QY42" s="42"/>
      <c r="QZ42" s="42"/>
      <c r="RA42" s="42"/>
      <c r="RB42" s="42"/>
      <c r="RC42" s="42"/>
      <c r="RD42" s="42"/>
      <c r="RE42" s="42"/>
      <c r="RF42" s="42"/>
      <c r="RG42" s="42"/>
      <c r="RH42" s="42"/>
      <c r="RI42" s="42"/>
      <c r="RJ42" s="42"/>
      <c r="RK42" s="42"/>
      <c r="RL42" s="42"/>
      <c r="RM42" s="42"/>
      <c r="RN42" s="42"/>
      <c r="RO42" s="42"/>
      <c r="RP42" s="42"/>
      <c r="RQ42" s="42"/>
      <c r="RR42" s="42"/>
      <c r="RS42" s="42"/>
      <c r="RT42" s="42"/>
      <c r="RU42" s="42"/>
      <c r="RV42" s="42"/>
      <c r="RW42" s="42"/>
      <c r="RX42" s="42"/>
      <c r="RY42" s="42"/>
      <c r="RZ42" s="42"/>
      <c r="SA42" s="42"/>
      <c r="SB42" s="42"/>
      <c r="SC42" s="42"/>
      <c r="SD42" s="42"/>
      <c r="SE42" s="42"/>
      <c r="SF42" s="42"/>
      <c r="SG42" s="42"/>
      <c r="SH42" s="42"/>
      <c r="SI42" s="42"/>
      <c r="SJ42" s="42"/>
      <c r="SK42" s="42"/>
      <c r="SL42" s="42"/>
      <c r="SM42" s="42"/>
      <c r="SN42" s="42"/>
      <c r="SO42" s="42"/>
      <c r="SP42" s="42"/>
      <c r="SQ42" s="42"/>
      <c r="SR42" s="42"/>
      <c r="SS42" s="42"/>
      <c r="ST42" s="42"/>
      <c r="SU42" s="42"/>
      <c r="SV42" s="42"/>
      <c r="SW42" s="42"/>
      <c r="SX42" s="42"/>
      <c r="SY42" s="42"/>
      <c r="SZ42" s="42"/>
      <c r="TA42" s="42"/>
      <c r="TB42" s="42"/>
      <c r="TC42" s="42"/>
      <c r="TD42" s="42"/>
      <c r="TE42" s="42"/>
      <c r="TF42" s="42"/>
      <c r="TG42" s="42"/>
      <c r="TH42" s="42"/>
      <c r="TI42" s="42"/>
      <c r="TJ42" s="42"/>
      <c r="TK42" s="42"/>
      <c r="TL42" s="42"/>
      <c r="TM42" s="42"/>
      <c r="TN42" s="42"/>
      <c r="TO42" s="42"/>
      <c r="TP42" s="42"/>
      <c r="TQ42" s="42"/>
      <c r="TR42" s="42"/>
      <c r="TS42" s="42"/>
      <c r="TT42" s="42"/>
      <c r="TU42" s="42"/>
      <c r="TV42" s="42"/>
      <c r="TW42" s="42"/>
      <c r="TX42" s="42"/>
      <c r="TY42" s="42"/>
      <c r="TZ42" s="42"/>
      <c r="UA42" s="42"/>
      <c r="UB42" s="42"/>
      <c r="UC42" s="42"/>
      <c r="UD42" s="42"/>
      <c r="UE42" s="42"/>
      <c r="UF42" s="42"/>
      <c r="UG42" s="42"/>
      <c r="UH42" s="42"/>
      <c r="UI42" s="42"/>
      <c r="UJ42" s="42"/>
      <c r="UK42" s="42"/>
      <c r="UL42" s="42"/>
      <c r="UM42" s="42"/>
      <c r="UN42" s="42"/>
      <c r="UO42" s="42"/>
      <c r="UP42" s="42"/>
      <c r="UQ42" s="42"/>
      <c r="UR42" s="42"/>
      <c r="US42" s="42"/>
      <c r="UT42" s="42"/>
      <c r="UU42" s="42"/>
      <c r="UV42" s="42"/>
      <c r="UW42" s="42"/>
      <c r="UX42" s="42"/>
      <c r="UY42" s="42"/>
      <c r="UZ42" s="42"/>
      <c r="VA42" s="42"/>
      <c r="VB42" s="42"/>
      <c r="VC42" s="42"/>
      <c r="VD42" s="42"/>
      <c r="VE42" s="42"/>
      <c r="VF42" s="42"/>
      <c r="VG42" s="42"/>
      <c r="VH42" s="42"/>
      <c r="VI42" s="42"/>
      <c r="VJ42" s="42"/>
      <c r="VK42" s="42"/>
      <c r="VL42" s="42"/>
      <c r="VM42" s="42"/>
      <c r="VN42" s="42"/>
      <c r="VO42" s="42"/>
      <c r="VP42" s="42"/>
      <c r="VQ42" s="42"/>
      <c r="VR42" s="42"/>
      <c r="VS42" s="42"/>
      <c r="VT42" s="42"/>
      <c r="VU42" s="42"/>
      <c r="VV42" s="42"/>
      <c r="VW42" s="42"/>
      <c r="VX42" s="42"/>
      <c r="VY42" s="42"/>
      <c r="VZ42" s="42"/>
      <c r="WA42" s="42"/>
      <c r="WB42" s="42"/>
      <c r="WC42" s="42"/>
      <c r="WD42" s="42"/>
      <c r="WE42" s="42"/>
      <c r="WF42" s="42"/>
      <c r="WG42" s="42"/>
      <c r="WH42" s="42"/>
      <c r="WI42" s="42"/>
      <c r="WJ42" s="42"/>
      <c r="WK42" s="42"/>
      <c r="WL42" s="42"/>
      <c r="WM42" s="42"/>
      <c r="WN42" s="42"/>
      <c r="WO42" s="42"/>
      <c r="WP42" s="42"/>
      <c r="WQ42" s="42"/>
      <c r="WR42" s="42"/>
      <c r="WS42" s="42"/>
      <c r="WT42" s="42"/>
      <c r="WU42" s="42"/>
      <c r="WV42" s="42"/>
      <c r="WW42" s="42"/>
      <c r="WX42" s="42"/>
      <c r="WY42" s="42"/>
      <c r="WZ42" s="42"/>
      <c r="XA42" s="42"/>
      <c r="XB42" s="42"/>
      <c r="XC42" s="42"/>
      <c r="XD42" s="42"/>
      <c r="XE42" s="42"/>
      <c r="XF42" s="42"/>
      <c r="XG42" s="42"/>
      <c r="XH42" s="42"/>
      <c r="XI42" s="42"/>
      <c r="XJ42" s="42"/>
      <c r="XK42" s="42"/>
      <c r="XL42" s="42"/>
      <c r="XM42" s="42"/>
      <c r="XN42" s="42"/>
      <c r="XO42" s="42"/>
      <c r="XP42" s="42"/>
      <c r="XQ42" s="42"/>
      <c r="XR42" s="42"/>
      <c r="XS42" s="42"/>
      <c r="XT42" s="42"/>
      <c r="XU42" s="42"/>
      <c r="XV42" s="42"/>
      <c r="XW42" s="42"/>
      <c r="XX42" s="42"/>
      <c r="XY42" s="42"/>
      <c r="XZ42" s="42"/>
      <c r="YA42" s="42"/>
      <c r="YB42" s="42"/>
      <c r="YC42" s="42"/>
      <c r="YD42" s="42"/>
      <c r="YE42" s="42"/>
      <c r="YF42" s="42"/>
      <c r="YG42" s="42"/>
      <c r="YH42" s="42"/>
      <c r="YI42" s="42"/>
      <c r="YJ42" s="42"/>
      <c r="YK42" s="42"/>
      <c r="YL42" s="42"/>
      <c r="YM42" s="42"/>
      <c r="YN42" s="42"/>
      <c r="YO42" s="42"/>
      <c r="YP42" s="42"/>
      <c r="YQ42" s="42"/>
      <c r="YR42" s="42"/>
      <c r="YS42" s="42"/>
      <c r="YT42" s="42"/>
      <c r="YU42" s="42"/>
      <c r="YV42" s="42"/>
      <c r="YW42" s="42"/>
      <c r="YX42" s="42"/>
      <c r="YY42" s="42"/>
      <c r="YZ42" s="42"/>
      <c r="ZA42" s="42"/>
      <c r="ZB42" s="42"/>
      <c r="ZC42" s="42"/>
      <c r="ZD42" s="42"/>
      <c r="ZE42" s="42"/>
      <c r="ZF42" s="42"/>
      <c r="ZG42" s="42"/>
      <c r="ZH42" s="42"/>
      <c r="ZI42" s="42"/>
      <c r="ZJ42" s="42"/>
      <c r="ZK42" s="42"/>
      <c r="ZL42" s="42"/>
      <c r="ZM42" s="42"/>
      <c r="ZN42" s="42"/>
      <c r="ZO42" s="42"/>
      <c r="ZP42" s="42"/>
      <c r="ZQ42" s="42"/>
      <c r="ZR42" s="42"/>
      <c r="ZS42" s="42"/>
      <c r="ZT42" s="42"/>
      <c r="ZU42" s="42"/>
      <c r="ZV42" s="42"/>
      <c r="ZW42" s="42"/>
      <c r="ZX42" s="42"/>
      <c r="ZY42" s="42"/>
      <c r="ZZ42" s="42"/>
      <c r="AAA42" s="42"/>
      <c r="AAB42" s="42"/>
      <c r="AAC42" s="42"/>
      <c r="AAD42" s="42"/>
      <c r="AAE42" s="42"/>
      <c r="AAF42" s="42"/>
      <c r="AAG42" s="42"/>
      <c r="AAH42" s="42"/>
      <c r="AAI42" s="42"/>
      <c r="AAJ42" s="42"/>
      <c r="AAK42" s="42"/>
      <c r="AAL42" s="42"/>
      <c r="AAM42" s="42"/>
      <c r="AAN42" s="42"/>
      <c r="AAO42" s="42"/>
      <c r="AAP42" s="42"/>
      <c r="AAQ42" s="42"/>
      <c r="AAR42" s="42"/>
      <c r="AAS42" s="42"/>
      <c r="AAT42" s="42"/>
      <c r="AAU42" s="42"/>
      <c r="AAV42" s="42"/>
      <c r="AAW42" s="42"/>
      <c r="AAX42" s="42"/>
      <c r="AAY42" s="42"/>
      <c r="AAZ42" s="42"/>
      <c r="ABA42" s="42"/>
      <c r="ABB42" s="42"/>
      <c r="ABC42" s="42"/>
      <c r="ABD42" s="42"/>
      <c r="ABE42" s="42"/>
      <c r="ABF42" s="42"/>
      <c r="ABG42" s="42"/>
      <c r="ABH42" s="42"/>
      <c r="ABI42" s="42"/>
      <c r="ABJ42" s="42"/>
      <c r="ABK42" s="42"/>
      <c r="ABL42" s="42"/>
      <c r="ABM42" s="42"/>
      <c r="ABN42" s="42"/>
      <c r="ABO42" s="42"/>
      <c r="ABP42" s="42"/>
      <c r="ABQ42" s="42"/>
      <c r="ABR42" s="42"/>
      <c r="ABS42" s="42"/>
      <c r="ABT42" s="42"/>
      <c r="ABU42" s="42"/>
      <c r="ABV42" s="42"/>
      <c r="ABW42" s="42"/>
      <c r="ABX42" s="42"/>
      <c r="ABY42" s="42"/>
      <c r="ABZ42" s="42"/>
      <c r="ACA42" s="42"/>
      <c r="ACB42" s="42"/>
      <c r="ACC42" s="42"/>
      <c r="ACD42" s="42"/>
      <c r="ACE42" s="42"/>
      <c r="ACF42" s="42"/>
      <c r="ACG42" s="42"/>
      <c r="ACH42" s="42"/>
      <c r="ACI42" s="42"/>
      <c r="ACJ42" s="42"/>
      <c r="ACK42" s="42"/>
      <c r="ACL42" s="42"/>
      <c r="ACM42" s="42"/>
      <c r="ACN42" s="42"/>
      <c r="ACO42" s="42"/>
      <c r="ACP42" s="42"/>
      <c r="ACQ42" s="42"/>
      <c r="ACR42" s="42"/>
      <c r="ACS42" s="42"/>
      <c r="ACT42" s="42"/>
      <c r="ACU42" s="42"/>
      <c r="ACV42" s="42"/>
      <c r="ACW42" s="42"/>
      <c r="ACX42" s="42"/>
      <c r="ACY42" s="42"/>
      <c r="ACZ42" s="42"/>
      <c r="ADA42" s="42"/>
      <c r="ADB42" s="42"/>
      <c r="ADC42" s="42"/>
      <c r="ADD42" s="42"/>
      <c r="ADE42" s="42"/>
      <c r="ADF42" s="42"/>
      <c r="ADG42" s="42"/>
      <c r="ADH42" s="42"/>
      <c r="ADI42" s="42"/>
      <c r="ADJ42" s="42"/>
      <c r="ADK42" s="42"/>
      <c r="ADL42" s="42"/>
      <c r="ADM42" s="42"/>
      <c r="ADN42" s="42"/>
      <c r="ADO42" s="42"/>
      <c r="ADP42" s="42"/>
      <c r="ADQ42" s="42"/>
      <c r="ADR42" s="42"/>
      <c r="ADS42" s="42"/>
      <c r="ADT42" s="42"/>
      <c r="ADU42" s="42"/>
      <c r="ADV42" s="42"/>
      <c r="ADW42" s="42"/>
      <c r="ADX42" s="42"/>
      <c r="ADY42" s="42"/>
      <c r="ADZ42" s="42"/>
      <c r="AEA42" s="42"/>
      <c r="AEB42" s="42"/>
      <c r="AEC42" s="42"/>
      <c r="AED42" s="42"/>
      <c r="AEE42" s="42"/>
      <c r="AEF42" s="42"/>
      <c r="AEG42" s="42"/>
      <c r="AEH42" s="42"/>
      <c r="AEI42" s="42"/>
      <c r="AEJ42" s="42"/>
      <c r="AEK42" s="42"/>
      <c r="AEL42" s="42"/>
      <c r="AEM42" s="42"/>
      <c r="AEN42" s="42"/>
      <c r="AEO42" s="42"/>
      <c r="AEP42" s="42"/>
      <c r="AEQ42" s="42"/>
      <c r="AER42" s="42"/>
      <c r="AES42" s="42"/>
      <c r="AET42" s="42"/>
      <c r="AEU42" s="42"/>
      <c r="AEV42" s="42"/>
      <c r="AEW42" s="42"/>
      <c r="AEX42" s="42"/>
      <c r="AEY42" s="42"/>
      <c r="AEZ42" s="42"/>
      <c r="AFA42" s="42"/>
      <c r="AFB42" s="42"/>
      <c r="AFC42" s="42"/>
      <c r="AFD42" s="42"/>
      <c r="AFE42" s="42"/>
      <c r="AFF42" s="42"/>
      <c r="AFG42" s="42"/>
      <c r="AFH42" s="42"/>
      <c r="AFI42" s="42"/>
      <c r="AFJ42" s="42"/>
      <c r="AFK42" s="42"/>
      <c r="AFL42" s="42"/>
      <c r="AFM42" s="42"/>
      <c r="AFN42" s="42"/>
      <c r="AFO42" s="42"/>
      <c r="AFP42" s="42"/>
      <c r="AFQ42" s="42"/>
      <c r="AFR42" s="42"/>
      <c r="AFS42" s="42"/>
      <c r="AFT42" s="42"/>
      <c r="AFU42" s="42"/>
      <c r="AFV42" s="42"/>
      <c r="AFW42" s="42"/>
      <c r="AFX42" s="42"/>
      <c r="AFY42" s="42"/>
      <c r="AFZ42" s="42"/>
      <c r="AGA42" s="42"/>
      <c r="AGB42" s="42"/>
      <c r="AGC42" s="42"/>
      <c r="AGD42" s="42"/>
      <c r="AGE42" s="42"/>
      <c r="AGF42" s="42"/>
      <c r="AGG42" s="42"/>
      <c r="AGH42" s="42"/>
      <c r="AGI42" s="42"/>
      <c r="AGJ42" s="42"/>
      <c r="AGK42" s="42"/>
      <c r="AGL42" s="42"/>
      <c r="AGM42" s="42"/>
      <c r="AGN42" s="42"/>
      <c r="AGO42" s="42"/>
      <c r="AGP42" s="42"/>
      <c r="AGQ42" s="42"/>
      <c r="AGR42" s="42"/>
      <c r="AGS42" s="42"/>
      <c r="AGT42" s="42"/>
      <c r="AGU42" s="42"/>
      <c r="AGV42" s="42"/>
      <c r="AGW42" s="42"/>
      <c r="AGX42" s="42"/>
      <c r="AGY42" s="42"/>
      <c r="AGZ42" s="42"/>
      <c r="AHA42" s="42"/>
      <c r="AHB42" s="42"/>
      <c r="AHC42" s="42"/>
      <c r="AHD42" s="42"/>
      <c r="AHE42" s="42"/>
      <c r="AHF42" s="42"/>
      <c r="AHG42" s="42"/>
      <c r="AHH42" s="42"/>
      <c r="AHI42" s="42"/>
      <c r="AHJ42" s="42"/>
      <c r="AHK42" s="42"/>
      <c r="AHL42" s="42"/>
      <c r="AHM42" s="42"/>
      <c r="AHN42" s="42"/>
      <c r="AHO42" s="42"/>
      <c r="AHP42" s="42"/>
      <c r="AHQ42" s="42"/>
      <c r="AHR42" s="42"/>
      <c r="AHS42" s="42"/>
      <c r="AHT42" s="42"/>
      <c r="AHU42" s="42"/>
      <c r="AHV42" s="42"/>
      <c r="AHW42" s="42"/>
      <c r="AHX42" s="42"/>
      <c r="AHY42" s="42"/>
      <c r="AHZ42" s="42"/>
      <c r="AIA42" s="42"/>
      <c r="AIB42" s="42"/>
      <c r="AIC42" s="42"/>
      <c r="AID42" s="42"/>
      <c r="AIE42" s="42"/>
      <c r="AIF42" s="42"/>
      <c r="AIG42" s="42"/>
      <c r="AIH42" s="42"/>
      <c r="AII42" s="42"/>
      <c r="AIJ42" s="42"/>
      <c r="AIK42" s="42"/>
      <c r="AIL42" s="42"/>
      <c r="AIM42" s="42"/>
      <c r="AIN42" s="42"/>
      <c r="AIO42" s="42"/>
      <c r="AIP42" s="42"/>
      <c r="AIQ42" s="42"/>
      <c r="AIR42" s="42"/>
      <c r="AIS42" s="42"/>
      <c r="AIT42" s="42"/>
      <c r="AIU42" s="42"/>
      <c r="AIV42" s="42"/>
      <c r="AIW42" s="42"/>
      <c r="AIX42" s="42"/>
      <c r="AIY42" s="42"/>
      <c r="AIZ42" s="42"/>
      <c r="AJA42" s="42"/>
      <c r="AJB42" s="42"/>
      <c r="AJC42" s="42"/>
      <c r="AJD42" s="42"/>
      <c r="AJE42" s="42"/>
      <c r="AJF42" s="42"/>
      <c r="AJG42" s="42"/>
      <c r="AJH42" s="42"/>
      <c r="AJI42" s="42"/>
      <c r="AJJ42" s="42"/>
      <c r="AJK42" s="42"/>
      <c r="AJL42" s="42"/>
      <c r="AJM42" s="42"/>
      <c r="AJN42" s="42"/>
      <c r="AJO42" s="42"/>
      <c r="AJP42" s="42"/>
      <c r="AJQ42" s="42"/>
      <c r="AJR42" s="42"/>
      <c r="AJS42" s="42"/>
      <c r="AJT42" s="42"/>
      <c r="AJU42" s="42"/>
      <c r="AJV42" s="42"/>
      <c r="AJW42" s="42"/>
      <c r="AJX42" s="42"/>
      <c r="AJY42" s="42"/>
      <c r="AJZ42" s="42"/>
      <c r="AKA42" s="42"/>
      <c r="AKB42" s="42"/>
      <c r="AKC42" s="42"/>
      <c r="AKD42" s="42"/>
      <c r="AKE42" s="42"/>
      <c r="AKF42" s="42"/>
      <c r="AKG42" s="42"/>
      <c r="AKH42" s="42"/>
      <c r="AKI42" s="42"/>
      <c r="AKJ42" s="42"/>
      <c r="AKK42" s="42"/>
      <c r="AKL42" s="42"/>
      <c r="AKM42" s="42"/>
      <c r="AKN42" s="42"/>
      <c r="AKO42" s="42"/>
      <c r="AKP42" s="42"/>
      <c r="AKQ42" s="42"/>
      <c r="AKR42" s="42"/>
      <c r="AKS42" s="42"/>
      <c r="AKT42" s="42"/>
      <c r="AKU42" s="42"/>
      <c r="AKV42" s="42"/>
      <c r="AKW42" s="42"/>
      <c r="AKX42" s="42"/>
      <c r="AKY42" s="42"/>
      <c r="AKZ42" s="42"/>
      <c r="ALA42" s="42"/>
      <c r="ALB42" s="42"/>
      <c r="ALC42" s="42"/>
      <c r="ALD42" s="42"/>
      <c r="ALE42" s="42"/>
      <c r="ALF42" s="42"/>
      <c r="ALG42" s="42"/>
      <c r="ALH42" s="42"/>
      <c r="ALI42" s="42"/>
      <c r="ALJ42" s="42"/>
      <c r="ALK42" s="42"/>
      <c r="ALL42" s="42"/>
      <c r="ALM42" s="42"/>
      <c r="ALN42" s="42"/>
      <c r="ALO42" s="42"/>
      <c r="ALP42" s="42"/>
      <c r="ALQ42" s="42"/>
      <c r="ALR42" s="42"/>
      <c r="ALS42" s="42"/>
      <c r="ALT42" s="42"/>
      <c r="ALU42" s="42"/>
      <c r="ALV42" s="42"/>
      <c r="ALW42" s="42"/>
      <c r="ALX42" s="42"/>
      <c r="ALY42" s="42"/>
      <c r="ALZ42" s="42"/>
      <c r="AMA42" s="42"/>
      <c r="AMB42" s="42"/>
      <c r="AMC42" s="42"/>
      <c r="AMD42" s="42"/>
      <c r="AME42" s="42"/>
    </row>
    <row r="43" spans="1:1019" s="43" customFormat="1" ht="20.25" x14ac:dyDescent="0.3">
      <c r="A43" s="50"/>
      <c r="B43" s="51"/>
      <c r="C43" s="51"/>
      <c r="D43" s="52" t="s">
        <v>96</v>
      </c>
      <c r="E43" s="51"/>
      <c r="F43" s="53"/>
      <c r="G43" s="54"/>
      <c r="H43" s="54"/>
      <c r="I43" s="5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</row>
    <row r="48" spans="1:1019" x14ac:dyDescent="0.2">
      <c r="D48" s="56"/>
    </row>
    <row r="51" spans="7:7" ht="15" x14ac:dyDescent="0.25">
      <c r="G51" s="57"/>
    </row>
  </sheetData>
  <mergeCells count="14">
    <mergeCell ref="A1:I1"/>
    <mergeCell ref="A7:I7"/>
    <mergeCell ref="B8:D8"/>
    <mergeCell ref="B11:D11"/>
    <mergeCell ref="B15:D15"/>
    <mergeCell ref="A34:H34"/>
    <mergeCell ref="A35:I35"/>
    <mergeCell ref="A41:H41"/>
    <mergeCell ref="G42:H42"/>
    <mergeCell ref="B19:D19"/>
    <mergeCell ref="A21:H21"/>
    <mergeCell ref="A22:I22"/>
    <mergeCell ref="A27:H27"/>
    <mergeCell ref="A28:I28"/>
  </mergeCells>
  <conditionalFormatting sqref="F10 B9:C10 E9:E10 E23:F24 B23:C24">
    <cfRule type="expression" dxfId="22" priority="2">
      <formula>$C9=1</formula>
    </cfRule>
    <cfRule type="expression" dxfId="21" priority="3">
      <formula>OR($C9=0,$C9=2,$C9=3,$C9=4)</formula>
    </cfRule>
  </conditionalFormatting>
  <conditionalFormatting sqref="F9">
    <cfRule type="expression" dxfId="20" priority="4">
      <formula>$C9=1</formula>
    </cfRule>
    <cfRule type="expression" dxfId="19" priority="5">
      <formula>OR($C9=0,$C9=2,$C9=3,$C9=4)</formula>
    </cfRule>
  </conditionalFormatting>
  <conditionalFormatting sqref="D9:D10 D23:D24">
    <cfRule type="expression" dxfId="18" priority="6">
      <formula>$C9=1</formula>
    </cfRule>
    <cfRule type="expression" dxfId="17" priority="7">
      <formula>OR($C9=0,$C9=2,$C9=3,$C9=4)</formula>
    </cfRule>
  </conditionalFormatting>
  <conditionalFormatting sqref="G9:G10 G23:G24">
    <cfRule type="expression" dxfId="16" priority="8">
      <formula>$C9=1</formula>
    </cfRule>
    <cfRule type="expression" dxfId="15" priority="9">
      <formula>OR($C9=0,$C9=2,$C9=3,$C9=4)</formula>
    </cfRule>
    <cfRule type="expression" dxfId="14" priority="10">
      <formula>AND(TIPOORCAMENTO="Licitado",$C9&lt;&gt;"L",$C9&lt;&gt;-1)</formula>
    </cfRule>
  </conditionalFormatting>
  <conditionalFormatting sqref="B29:C29 E29:F29 E31:F31 B31:C31">
    <cfRule type="expression" dxfId="13" priority="11">
      <formula>$C29=1</formula>
    </cfRule>
    <cfRule type="expression" dxfId="12" priority="12">
      <formula>OR($C29=0,$C29=2,$C29=3,$C29=4)</formula>
    </cfRule>
  </conditionalFormatting>
  <conditionalFormatting sqref="D29 D31">
    <cfRule type="expression" dxfId="11" priority="13">
      <formula>$C29=1</formula>
    </cfRule>
    <cfRule type="expression" dxfId="10" priority="14">
      <formula>OR($C29=0,$C29=2,$C29=3,$C29=4)</formula>
    </cfRule>
  </conditionalFormatting>
  <conditionalFormatting sqref="G29 G31">
    <cfRule type="expression" dxfId="9" priority="15">
      <formula>$C29=1</formula>
    </cfRule>
    <cfRule type="expression" dxfId="8" priority="16">
      <formula>OR($C29=0,$C29=2,$C29=3,$C29=4)</formula>
    </cfRule>
    <cfRule type="expression" dxfId="7" priority="17">
      <formula>AND(TIPOORCAMENTO="Licitado",$C29&lt;&gt;"L",$C29&lt;&gt;-1)</formula>
    </cfRule>
  </conditionalFormatting>
  <conditionalFormatting sqref="B36:C36 E36:F36 E38:F38 B38:C38">
    <cfRule type="expression" dxfId="6" priority="18">
      <formula>$C36=1</formula>
    </cfRule>
    <cfRule type="expression" dxfId="5" priority="19">
      <formula>OR($C36=0,$C36=2,$C36=3,$C36=4)</formula>
    </cfRule>
  </conditionalFormatting>
  <conditionalFormatting sqref="D36 D38">
    <cfRule type="expression" dxfId="4" priority="20">
      <formula>$C36=1</formula>
    </cfRule>
    <cfRule type="expression" dxfId="3" priority="21">
      <formula>OR($C36=0,$C36=2,$C36=3,$C36=4)</formula>
    </cfRule>
  </conditionalFormatting>
  <conditionalFormatting sqref="G36 G38">
    <cfRule type="expression" dxfId="2" priority="22">
      <formula>$C36=1</formula>
    </cfRule>
    <cfRule type="expression" dxfId="1" priority="23">
      <formula>OR($C36=0,$C36=2,$C36=3,$C36=4)</formula>
    </cfRule>
    <cfRule type="expression" dxfId="0" priority="24">
      <formula>AND(TIPOORCAMENTO="Licitado",$C36&lt;&gt;"L",$C36&lt;&gt;-1)</formula>
    </cfRule>
  </conditionalFormatting>
  <dataValidations count="3">
    <dataValidation allowBlank="1" showInputMessage="1" showErrorMessage="1" prompt="A entrada de quantidades é feita na coluna AJ se acompanhamento por BM, ou na aba &quot;Memória de Cálculo/PLQ&quot; se acompanhamento por PLE." sqref="F9:F10 F23:F24 F29 F31 F36 F38" xr:uid="{00000000-0002-0000-0000-000000000000}">
      <formula1>0</formula1>
      <formula2>0</formula2>
    </dataValidation>
    <dataValidation type="list" allowBlank="1" sqref="B9:B10 B23:B24 B29 B31 B36 B38" xr:uid="{00000000-0002-0000-0000-000001000000}">
      <formula1>"SINAPI,SINAPI-I,SICRO,Composição,Cotação"</formula1>
      <formula2>0</formula2>
    </dataValidation>
    <dataValidation type="decimal" operator="greaterThan" allowBlank="1" showErrorMessage="1" error="Apenas números decimais maiores que zero." sqref="G9:G10 G23:G24 G29 G31 G36 G38" xr:uid="{00000000-0002-0000-0000-000002000000}">
      <formula1>0</formula1>
      <formula2>0</formula2>
    </dataValidation>
  </dataValidations>
  <pageMargins left="0.7" right="0.7" top="0.75" bottom="0.75" header="0.511811023622047" footer="0.511811023622047"/>
  <pageSetup paperSize="9" scale="73" fitToHeight="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EE3D3"/>
    <pageSetUpPr fitToPage="1"/>
  </sheetPr>
  <dimension ref="A1:ACX30"/>
  <sheetViews>
    <sheetView showGridLines="0" tabSelected="1" topLeftCell="A13" zoomScale="80" zoomScaleNormal="80" workbookViewId="0">
      <selection activeCell="D31" sqref="D31"/>
    </sheetView>
  </sheetViews>
  <sheetFormatPr defaultColWidth="7.625" defaultRowHeight="14.25" x14ac:dyDescent="0.2"/>
  <cols>
    <col min="1" max="1" width="5.625" customWidth="1"/>
    <col min="2" max="2" width="29" customWidth="1"/>
    <col min="3" max="3" width="21.875" customWidth="1"/>
    <col min="4" max="4" width="11.25" customWidth="1"/>
    <col min="5" max="5" width="9.625" customWidth="1"/>
    <col min="6" max="6" width="16.5" customWidth="1"/>
    <col min="7" max="7" width="9.625" customWidth="1"/>
    <col min="8" max="8" width="17.75" customWidth="1"/>
    <col min="9" max="9" width="9.625" customWidth="1"/>
    <col min="10" max="10" width="14.75" customWidth="1"/>
    <col min="11" max="11" width="17.5" customWidth="1"/>
    <col min="12" max="13" width="1.5" customWidth="1"/>
    <col min="14" max="14" width="12.125" customWidth="1"/>
    <col min="253" max="253" width="5.625" customWidth="1"/>
    <col min="254" max="254" width="29" customWidth="1"/>
    <col min="255" max="255" width="17.25" customWidth="1"/>
    <col min="256" max="256" width="11.25" customWidth="1"/>
    <col min="257" max="257" width="9.625" customWidth="1"/>
    <col min="258" max="258" width="12.125" customWidth="1"/>
    <col min="259" max="259" width="9.625" customWidth="1"/>
    <col min="260" max="260" width="12" customWidth="1"/>
    <col min="261" max="261" width="9.625" customWidth="1"/>
    <col min="262" max="262" width="12.25" customWidth="1"/>
    <col min="263" max="263" width="9.625" customWidth="1"/>
    <col min="264" max="264" width="13.375" customWidth="1"/>
    <col min="265" max="266" width="10.5" hidden="1" customWidth="1"/>
    <col min="267" max="267" width="17.5" customWidth="1"/>
    <col min="268" max="269" width="1.5" customWidth="1"/>
    <col min="270" max="270" width="12.125" customWidth="1"/>
    <col min="509" max="509" width="5.625" customWidth="1"/>
    <col min="510" max="510" width="29" customWidth="1"/>
    <col min="511" max="511" width="17.25" customWidth="1"/>
    <col min="512" max="512" width="11.25" customWidth="1"/>
    <col min="513" max="513" width="9.625" customWidth="1"/>
    <col min="514" max="514" width="12.125" customWidth="1"/>
    <col min="515" max="515" width="9.625" customWidth="1"/>
    <col min="516" max="516" width="12" customWidth="1"/>
    <col min="517" max="517" width="9.625" customWidth="1"/>
    <col min="518" max="518" width="12.25" customWidth="1"/>
    <col min="519" max="519" width="9.625" customWidth="1"/>
    <col min="520" max="520" width="13.375" customWidth="1"/>
    <col min="521" max="522" width="10.5" hidden="1" customWidth="1"/>
    <col min="523" max="523" width="17.5" customWidth="1"/>
    <col min="524" max="525" width="1.5" customWidth="1"/>
    <col min="526" max="526" width="12.125" customWidth="1"/>
    <col min="765" max="765" width="5.625" customWidth="1"/>
    <col min="766" max="766" width="29" customWidth="1"/>
    <col min="767" max="767" width="17.25" customWidth="1"/>
    <col min="768" max="768" width="11.25" customWidth="1"/>
    <col min="769" max="769" width="9.625" customWidth="1"/>
    <col min="770" max="770" width="12.125" customWidth="1"/>
    <col min="771" max="771" width="9.625" customWidth="1"/>
    <col min="772" max="772" width="12" customWidth="1"/>
    <col min="773" max="773" width="9.625" customWidth="1"/>
    <col min="774" max="774" width="12.25" customWidth="1"/>
    <col min="775" max="775" width="9.625" customWidth="1"/>
    <col min="776" max="776" width="13.375" customWidth="1"/>
    <col min="777" max="778" width="10.5" hidden="1" customWidth="1"/>
    <col min="779" max="779" width="17.5" customWidth="1"/>
    <col min="780" max="781" width="1.5" customWidth="1"/>
    <col min="782" max="782" width="12.125" customWidth="1"/>
  </cols>
  <sheetData>
    <row r="1" spans="1:12" ht="23.25" customHeight="1" x14ac:dyDescent="0.2">
      <c r="C1" s="98" t="s">
        <v>80</v>
      </c>
      <c r="D1" s="98"/>
      <c r="E1" s="98"/>
      <c r="F1" s="98"/>
      <c r="G1" s="98"/>
      <c r="H1" s="98"/>
      <c r="I1" s="98"/>
      <c r="J1" s="98"/>
    </row>
    <row r="2" spans="1:12" ht="29.25" customHeight="1" x14ac:dyDescent="0.2">
      <c r="B2" s="7" t="str">
        <f>Orçamento!A2</f>
        <v>Obra:  Ações de Restabelecimento</v>
      </c>
      <c r="C2" s="6"/>
      <c r="D2" s="6"/>
      <c r="E2" s="6"/>
    </row>
    <row r="3" spans="1:12" ht="25.5" x14ac:dyDescent="0.2">
      <c r="B3" s="7" t="str">
        <f>Orçamento!A3</f>
        <v>Local: Comunidade Nossa Senhora das Graças, Avenida Ângelo Caleffi</v>
      </c>
      <c r="C3" s="6"/>
      <c r="D3" s="6"/>
      <c r="E3" s="6"/>
    </row>
    <row r="4" spans="1:12" x14ac:dyDescent="0.2">
      <c r="B4" s="7" t="s">
        <v>4</v>
      </c>
      <c r="C4" s="1"/>
      <c r="D4" s="1"/>
      <c r="E4" s="1"/>
    </row>
    <row r="6" spans="1:12" ht="14.25" customHeight="1" x14ac:dyDescent="0.2">
      <c r="A6" s="99" t="s">
        <v>81</v>
      </c>
      <c r="B6" s="100" t="s">
        <v>82</v>
      </c>
      <c r="C6" s="58"/>
      <c r="D6" s="101" t="s">
        <v>34</v>
      </c>
      <c r="E6" s="102" t="s">
        <v>83</v>
      </c>
      <c r="F6" s="102"/>
      <c r="G6" s="102" t="s">
        <v>84</v>
      </c>
      <c r="H6" s="102"/>
      <c r="I6" s="102" t="s">
        <v>85</v>
      </c>
      <c r="J6" s="102"/>
      <c r="K6" s="95" t="s">
        <v>86</v>
      </c>
      <c r="L6" s="59"/>
    </row>
    <row r="7" spans="1:12" ht="14.25" customHeight="1" x14ac:dyDescent="0.2">
      <c r="A7" s="99"/>
      <c r="B7" s="100"/>
      <c r="C7" s="60"/>
      <c r="D7" s="101"/>
      <c r="E7" s="96" t="s">
        <v>87</v>
      </c>
      <c r="F7" s="96"/>
      <c r="G7" s="96" t="s">
        <v>87</v>
      </c>
      <c r="H7" s="96"/>
      <c r="I7" s="96" t="s">
        <v>87</v>
      </c>
      <c r="J7" s="96"/>
      <c r="K7" s="95"/>
      <c r="L7" s="59"/>
    </row>
    <row r="8" spans="1:12" ht="21" customHeight="1" x14ac:dyDescent="0.2">
      <c r="A8" s="99"/>
      <c r="B8" s="100"/>
      <c r="C8" s="61"/>
      <c r="D8" s="101"/>
      <c r="E8" s="97"/>
      <c r="F8" s="97"/>
      <c r="G8" s="97"/>
      <c r="H8" s="97"/>
      <c r="I8" s="97"/>
      <c r="J8" s="97"/>
      <c r="K8" s="95"/>
      <c r="L8" s="59"/>
    </row>
    <row r="9" spans="1:12" ht="16.5" customHeight="1" x14ac:dyDescent="0.2">
      <c r="A9" s="90">
        <v>1</v>
      </c>
      <c r="B9" s="94" t="s">
        <v>88</v>
      </c>
      <c r="C9" s="62"/>
      <c r="D9" s="63" t="s">
        <v>89</v>
      </c>
      <c r="E9" s="92">
        <v>1</v>
      </c>
      <c r="F9" s="92"/>
      <c r="G9" s="92"/>
      <c r="H9" s="92"/>
      <c r="I9" s="92"/>
      <c r="J9" s="92"/>
      <c r="K9" s="64">
        <f t="shared" ref="K9:K22" si="0">SUM(E9:J9)</f>
        <v>1</v>
      </c>
      <c r="L9" s="59"/>
    </row>
    <row r="10" spans="1:12" ht="17.25" x14ac:dyDescent="0.3">
      <c r="A10" s="90"/>
      <c r="B10" s="94"/>
      <c r="C10" s="65">
        <f>Orçamento!I8</f>
        <v>0</v>
      </c>
      <c r="D10" s="66" t="s">
        <v>90</v>
      </c>
      <c r="E10" s="93">
        <f>E9*$C10</f>
        <v>0</v>
      </c>
      <c r="F10" s="93"/>
      <c r="G10" s="93">
        <f>G9*$C10</f>
        <v>0</v>
      </c>
      <c r="H10" s="93"/>
      <c r="I10" s="93">
        <f>I9*$C10</f>
        <v>0</v>
      </c>
      <c r="J10" s="93"/>
      <c r="K10" s="67">
        <f t="shared" si="0"/>
        <v>0</v>
      </c>
      <c r="L10" s="59"/>
    </row>
    <row r="11" spans="1:12" ht="16.5" customHeight="1" x14ac:dyDescent="0.2">
      <c r="A11" s="90" t="s">
        <v>28</v>
      </c>
      <c r="B11" s="91" t="str">
        <f>Orçamento!B11</f>
        <v xml:space="preserve">FUNDAÇÃO CABECEIRA LESTE </v>
      </c>
      <c r="C11" s="68"/>
      <c r="D11" s="63" t="s">
        <v>89</v>
      </c>
      <c r="E11" s="92">
        <v>1</v>
      </c>
      <c r="F11" s="92"/>
      <c r="G11" s="92"/>
      <c r="H11" s="92"/>
      <c r="I11" s="92"/>
      <c r="J11" s="92"/>
      <c r="K11" s="64">
        <f t="shared" si="0"/>
        <v>1</v>
      </c>
      <c r="L11" s="59"/>
    </row>
    <row r="12" spans="1:12" ht="16.5" customHeight="1" x14ac:dyDescent="0.3">
      <c r="A12" s="90"/>
      <c r="B12" s="91"/>
      <c r="C12" s="65">
        <f>Orçamento!I11</f>
        <v>0</v>
      </c>
      <c r="D12" s="66" t="s">
        <v>90</v>
      </c>
      <c r="E12" s="93">
        <f>E11*$C12</f>
        <v>0</v>
      </c>
      <c r="F12" s="93"/>
      <c r="G12" s="93">
        <f>G11*$C12</f>
        <v>0</v>
      </c>
      <c r="H12" s="93"/>
      <c r="I12" s="93">
        <f>I11*$C12</f>
        <v>0</v>
      </c>
      <c r="J12" s="93"/>
      <c r="K12" s="67">
        <f t="shared" si="0"/>
        <v>0</v>
      </c>
      <c r="L12" s="59"/>
    </row>
    <row r="13" spans="1:12" ht="16.5" customHeight="1" x14ac:dyDescent="0.2">
      <c r="A13" s="90" t="s">
        <v>41</v>
      </c>
      <c r="B13" s="91" t="str">
        <f>Orçamento!B15</f>
        <v>FUNDAÇÃO CABECEIRA OESTE</v>
      </c>
      <c r="C13" s="68"/>
      <c r="D13" s="63" t="s">
        <v>89</v>
      </c>
      <c r="E13" s="92"/>
      <c r="F13" s="92"/>
      <c r="G13" s="92">
        <v>1</v>
      </c>
      <c r="H13" s="92"/>
      <c r="I13" s="92"/>
      <c r="J13" s="92"/>
      <c r="K13" s="64">
        <f t="shared" si="0"/>
        <v>1</v>
      </c>
      <c r="L13" s="59"/>
    </row>
    <row r="14" spans="1:12" ht="16.5" customHeight="1" x14ac:dyDescent="0.3">
      <c r="A14" s="90"/>
      <c r="B14" s="91"/>
      <c r="C14" s="65">
        <f>Orçamento!I15</f>
        <v>0</v>
      </c>
      <c r="D14" s="66" t="s">
        <v>90</v>
      </c>
      <c r="E14" s="93">
        <f>E13*$C14</f>
        <v>0</v>
      </c>
      <c r="F14" s="93"/>
      <c r="G14" s="93">
        <f>G13*$C14</f>
        <v>0</v>
      </c>
      <c r="H14" s="93"/>
      <c r="I14" s="93">
        <f>I13*$C14</f>
        <v>0</v>
      </c>
      <c r="J14" s="93"/>
      <c r="K14" s="67">
        <f t="shared" si="0"/>
        <v>0</v>
      </c>
      <c r="L14" s="59"/>
    </row>
    <row r="15" spans="1:12" ht="16.5" customHeight="1" x14ac:dyDescent="0.2">
      <c r="A15" s="90" t="s">
        <v>46</v>
      </c>
      <c r="B15" s="91" t="str">
        <f>Orçamento!B19</f>
        <v>GUARDA-CORPO</v>
      </c>
      <c r="C15" s="68"/>
      <c r="D15" s="63" t="s">
        <v>89</v>
      </c>
      <c r="E15" s="92"/>
      <c r="F15" s="92"/>
      <c r="G15" s="92"/>
      <c r="H15" s="92"/>
      <c r="I15" s="92">
        <v>1</v>
      </c>
      <c r="J15" s="92"/>
      <c r="K15" s="64">
        <f t="shared" si="0"/>
        <v>1</v>
      </c>
      <c r="L15" s="59"/>
    </row>
    <row r="16" spans="1:12" ht="16.5" customHeight="1" x14ac:dyDescent="0.3">
      <c r="A16" s="90"/>
      <c r="B16" s="91"/>
      <c r="C16" s="65">
        <f>Orçamento!I19</f>
        <v>0</v>
      </c>
      <c r="D16" s="66" t="s">
        <v>90</v>
      </c>
      <c r="E16" s="93"/>
      <c r="F16" s="93"/>
      <c r="G16" s="93">
        <f>G15*$C16</f>
        <v>0</v>
      </c>
      <c r="H16" s="93"/>
      <c r="I16" s="93">
        <f>I15*$C16</f>
        <v>0</v>
      </c>
      <c r="J16" s="93"/>
      <c r="K16" s="67">
        <f t="shared" si="0"/>
        <v>0</v>
      </c>
      <c r="L16" s="59"/>
    </row>
    <row r="17" spans="1:12" ht="16.5" customHeight="1" x14ac:dyDescent="0.2">
      <c r="A17" s="90">
        <v>2</v>
      </c>
      <c r="B17" s="91" t="s">
        <v>91</v>
      </c>
      <c r="C17" s="68"/>
      <c r="D17" s="63" t="s">
        <v>89</v>
      </c>
      <c r="E17" s="92"/>
      <c r="F17" s="92"/>
      <c r="G17" s="92">
        <v>1</v>
      </c>
      <c r="H17" s="92"/>
      <c r="I17" s="92"/>
      <c r="J17" s="92"/>
      <c r="K17" s="64">
        <f t="shared" si="0"/>
        <v>1</v>
      </c>
      <c r="L17" s="59"/>
    </row>
    <row r="18" spans="1:12" ht="16.5" customHeight="1" x14ac:dyDescent="0.3">
      <c r="A18" s="90"/>
      <c r="B18" s="91"/>
      <c r="C18" s="65">
        <f>Orçamento!I27</f>
        <v>0</v>
      </c>
      <c r="D18" s="66" t="s">
        <v>90</v>
      </c>
      <c r="E18" s="93">
        <f>E17*$C18</f>
        <v>0</v>
      </c>
      <c r="F18" s="93"/>
      <c r="G18" s="93">
        <f>G17*$C18</f>
        <v>0</v>
      </c>
      <c r="H18" s="93"/>
      <c r="I18" s="93">
        <f>I17*$C18</f>
        <v>0</v>
      </c>
      <c r="J18" s="93"/>
      <c r="K18" s="67">
        <f t="shared" si="0"/>
        <v>0</v>
      </c>
      <c r="L18" s="59"/>
    </row>
    <row r="19" spans="1:12" ht="16.5" customHeight="1" x14ac:dyDescent="0.2">
      <c r="A19" s="90">
        <v>3</v>
      </c>
      <c r="B19" s="91" t="s">
        <v>92</v>
      </c>
      <c r="C19" s="68"/>
      <c r="D19" s="63" t="s">
        <v>89</v>
      </c>
      <c r="E19" s="92"/>
      <c r="F19" s="92"/>
      <c r="G19" s="92"/>
      <c r="H19" s="92"/>
      <c r="I19" s="92">
        <v>1</v>
      </c>
      <c r="J19" s="92"/>
      <c r="K19" s="64">
        <f t="shared" si="0"/>
        <v>1</v>
      </c>
      <c r="L19" s="59"/>
    </row>
    <row r="20" spans="1:12" ht="16.5" customHeight="1" x14ac:dyDescent="0.3">
      <c r="A20" s="90"/>
      <c r="B20" s="91"/>
      <c r="C20" s="65">
        <f>Orçamento!I34</f>
        <v>0</v>
      </c>
      <c r="D20" s="66" t="s">
        <v>90</v>
      </c>
      <c r="E20" s="93">
        <f>E19*$C20</f>
        <v>0</v>
      </c>
      <c r="F20" s="93"/>
      <c r="G20" s="93">
        <f>G19*$C20</f>
        <v>0</v>
      </c>
      <c r="H20" s="93"/>
      <c r="I20" s="93">
        <f>I19*$C20</f>
        <v>0</v>
      </c>
      <c r="J20" s="93"/>
      <c r="K20" s="67">
        <f t="shared" si="0"/>
        <v>0</v>
      </c>
      <c r="L20" s="59"/>
    </row>
    <row r="21" spans="1:12" ht="16.5" customHeight="1" x14ac:dyDescent="0.2">
      <c r="A21" s="90">
        <v>4</v>
      </c>
      <c r="B21" s="91" t="s">
        <v>93</v>
      </c>
      <c r="C21" s="68"/>
      <c r="D21" s="63" t="s">
        <v>89</v>
      </c>
      <c r="E21" s="92"/>
      <c r="F21" s="92"/>
      <c r="G21" s="92"/>
      <c r="H21" s="92"/>
      <c r="I21" s="92">
        <v>1</v>
      </c>
      <c r="J21" s="92"/>
      <c r="K21" s="64">
        <f t="shared" si="0"/>
        <v>1</v>
      </c>
      <c r="L21" s="59"/>
    </row>
    <row r="22" spans="1:12" ht="16.5" customHeight="1" x14ac:dyDescent="0.3">
      <c r="A22" s="90"/>
      <c r="B22" s="91"/>
      <c r="C22" s="65">
        <f>Orçamento!I41</f>
        <v>0</v>
      </c>
      <c r="D22" s="66" t="s">
        <v>90</v>
      </c>
      <c r="E22" s="93">
        <f>E21*$C22</f>
        <v>0</v>
      </c>
      <c r="F22" s="93"/>
      <c r="G22" s="93">
        <f>G21*$C22</f>
        <v>0</v>
      </c>
      <c r="H22" s="93"/>
      <c r="I22" s="93">
        <f>I21*$C22</f>
        <v>0</v>
      </c>
      <c r="J22" s="93"/>
      <c r="K22" s="67">
        <f t="shared" si="0"/>
        <v>0</v>
      </c>
      <c r="L22" s="59"/>
    </row>
    <row r="23" spans="1:12" ht="16.5" x14ac:dyDescent="0.2">
      <c r="A23" s="69"/>
      <c r="B23" s="70"/>
      <c r="C23" s="62"/>
      <c r="D23" s="69"/>
      <c r="E23" s="71"/>
      <c r="F23" s="72">
        <f>E10+E12+E14+E16+E18+E20+E22</f>
        <v>0</v>
      </c>
      <c r="G23" s="72"/>
      <c r="H23" s="72">
        <f>G10+G12+G14+G16+G18+G20+G22</f>
        <v>0</v>
      </c>
      <c r="I23" s="72"/>
      <c r="J23" s="72">
        <f>I10+I12+I14+I16+I18+I20+I22</f>
        <v>0</v>
      </c>
      <c r="K23" s="73"/>
      <c r="L23" s="59"/>
    </row>
    <row r="24" spans="1:12" ht="16.5" x14ac:dyDescent="0.2">
      <c r="A24" s="69"/>
      <c r="B24" s="74" t="s">
        <v>94</v>
      </c>
      <c r="C24" s="75">
        <f>SUM(C10:C22)</f>
        <v>0</v>
      </c>
      <c r="D24" s="69"/>
      <c r="E24" s="76" t="s">
        <v>89</v>
      </c>
      <c r="F24" s="76" t="s">
        <v>90</v>
      </c>
      <c r="G24" s="76" t="s">
        <v>89</v>
      </c>
      <c r="H24" s="76" t="s">
        <v>90</v>
      </c>
      <c r="I24" s="76" t="s">
        <v>89</v>
      </c>
      <c r="J24" s="76" t="s">
        <v>90</v>
      </c>
      <c r="K24" s="77"/>
      <c r="L24" s="59"/>
    </row>
    <row r="25" spans="1:12" ht="16.5" x14ac:dyDescent="0.25">
      <c r="A25" s="69"/>
      <c r="B25" s="78"/>
      <c r="C25" s="79"/>
      <c r="D25" s="69"/>
      <c r="E25" s="80" t="e">
        <f>F23/C24</f>
        <v>#DIV/0!</v>
      </c>
      <c r="F25" s="27">
        <f>E10+E12+E14+E16+E18+E20+E22</f>
        <v>0</v>
      </c>
      <c r="G25" s="80" t="e">
        <f>H23/C24</f>
        <v>#DIV/0!</v>
      </c>
      <c r="H25" s="27">
        <f>G10+G12+G14+G16+G18+G20+G22</f>
        <v>0</v>
      </c>
      <c r="I25" s="80" t="e">
        <f>J23/C24</f>
        <v>#DIV/0!</v>
      </c>
      <c r="J25" s="27">
        <f>I10+I12+I14+I16+I18+I20+I22</f>
        <v>0</v>
      </c>
      <c r="K25" s="77"/>
      <c r="L25" s="59"/>
    </row>
    <row r="26" spans="1:12" ht="16.5" x14ac:dyDescent="0.25">
      <c r="A26" s="69"/>
      <c r="B26" s="78"/>
      <c r="C26" s="79"/>
      <c r="D26" s="69"/>
      <c r="E26" s="80" t="e">
        <f>E25</f>
        <v>#DIV/0!</v>
      </c>
      <c r="F26" s="27">
        <f>F25</f>
        <v>0</v>
      </c>
      <c r="G26" s="80" t="e">
        <f>G25+E26</f>
        <v>#DIV/0!</v>
      </c>
      <c r="H26" s="27">
        <f>H25+F26</f>
        <v>0</v>
      </c>
      <c r="I26" s="80" t="e">
        <f>I25+G26</f>
        <v>#DIV/0!</v>
      </c>
      <c r="J26" s="27">
        <f>J25+H26</f>
        <v>0</v>
      </c>
      <c r="K26" s="77"/>
      <c r="L26" s="59"/>
    </row>
    <row r="27" spans="1:12" ht="16.5" x14ac:dyDescent="0.2">
      <c r="A27" s="69"/>
      <c r="B27" s="78"/>
      <c r="C27" s="79"/>
      <c r="D27" s="69"/>
      <c r="E27" s="71"/>
      <c r="F27" s="71"/>
      <c r="G27" s="71"/>
      <c r="H27" s="71"/>
      <c r="I27" s="71"/>
      <c r="J27" s="71"/>
      <c r="K27" s="77"/>
      <c r="L27" s="59"/>
    </row>
    <row r="28" spans="1:12" ht="16.5" x14ac:dyDescent="0.2">
      <c r="A28" s="69"/>
      <c r="B28" s="78"/>
      <c r="C28" s="79"/>
      <c r="D28" s="69"/>
      <c r="E28" s="71"/>
      <c r="F28" s="71"/>
      <c r="G28" s="71"/>
      <c r="H28" s="71"/>
      <c r="I28" s="71"/>
      <c r="J28" s="71"/>
      <c r="K28" s="77"/>
      <c r="L28" s="59"/>
    </row>
    <row r="29" spans="1:12" ht="16.5" x14ac:dyDescent="0.2">
      <c r="A29" s="69"/>
      <c r="B29" s="70"/>
      <c r="C29" s="62"/>
      <c r="D29" s="69"/>
      <c r="E29" s="71"/>
      <c r="F29" s="71"/>
      <c r="G29" s="71"/>
      <c r="H29" s="71"/>
      <c r="I29" s="71"/>
      <c r="J29" s="71"/>
      <c r="K29" s="77"/>
      <c r="L29" s="59"/>
    </row>
    <row r="30" spans="1:12" ht="18.75" customHeight="1" x14ac:dyDescent="0.25">
      <c r="A30" s="7"/>
      <c r="B30" s="7"/>
      <c r="C30" s="7"/>
      <c r="D30" s="7" t="str">
        <f>Orçamento!D43</f>
        <v>Local/data</v>
      </c>
      <c r="E30" s="81"/>
      <c r="F30" s="81"/>
      <c r="G30" s="82"/>
      <c r="H30" s="82"/>
      <c r="I30" s="89"/>
      <c r="J30" s="89"/>
      <c r="K30" s="7"/>
      <c r="L30" s="7"/>
    </row>
  </sheetData>
  <mergeCells count="71">
    <mergeCell ref="C1:J1"/>
    <mergeCell ref="A6:A8"/>
    <mergeCell ref="B6:B8"/>
    <mergeCell ref="D6:D8"/>
    <mergeCell ref="E6:F6"/>
    <mergeCell ref="G6:H6"/>
    <mergeCell ref="I6:J6"/>
    <mergeCell ref="K6:K8"/>
    <mergeCell ref="E7:F7"/>
    <mergeCell ref="G7:H7"/>
    <mergeCell ref="I7:J7"/>
    <mergeCell ref="E8:F8"/>
    <mergeCell ref="G8:H8"/>
    <mergeCell ref="I8:J8"/>
    <mergeCell ref="A9:A10"/>
    <mergeCell ref="B9:B10"/>
    <mergeCell ref="E9:F9"/>
    <mergeCell ref="G9:H9"/>
    <mergeCell ref="I9:J9"/>
    <mergeCell ref="E10:F10"/>
    <mergeCell ref="G10:H10"/>
    <mergeCell ref="I10:J10"/>
    <mergeCell ref="A11:A12"/>
    <mergeCell ref="B11:B12"/>
    <mergeCell ref="E11:F11"/>
    <mergeCell ref="G11:H11"/>
    <mergeCell ref="I11:J11"/>
    <mergeCell ref="E12:F12"/>
    <mergeCell ref="G12:H12"/>
    <mergeCell ref="I12:J12"/>
    <mergeCell ref="A13:A14"/>
    <mergeCell ref="B13:B14"/>
    <mergeCell ref="E13:F13"/>
    <mergeCell ref="G13:H13"/>
    <mergeCell ref="I13:J13"/>
    <mergeCell ref="E14:F14"/>
    <mergeCell ref="G14:H14"/>
    <mergeCell ref="I14:J14"/>
    <mergeCell ref="A15:A16"/>
    <mergeCell ref="B15:B16"/>
    <mergeCell ref="E15:F15"/>
    <mergeCell ref="G15:H15"/>
    <mergeCell ref="I15:J15"/>
    <mergeCell ref="E16:F16"/>
    <mergeCell ref="G16:H16"/>
    <mergeCell ref="I16:J16"/>
    <mergeCell ref="A17:A18"/>
    <mergeCell ref="B17:B18"/>
    <mergeCell ref="E17:F17"/>
    <mergeCell ref="G17:H17"/>
    <mergeCell ref="I17:J17"/>
    <mergeCell ref="E18:F18"/>
    <mergeCell ref="G18:H18"/>
    <mergeCell ref="I18:J18"/>
    <mergeCell ref="A19:A20"/>
    <mergeCell ref="B19:B20"/>
    <mergeCell ref="E19:F19"/>
    <mergeCell ref="G19:H19"/>
    <mergeCell ref="I19:J19"/>
    <mergeCell ref="E20:F20"/>
    <mergeCell ref="G20:H20"/>
    <mergeCell ref="I20:J20"/>
    <mergeCell ref="I30:J30"/>
    <mergeCell ref="A21:A22"/>
    <mergeCell ref="B21:B22"/>
    <mergeCell ref="E21:F21"/>
    <mergeCell ref="G21:H21"/>
    <mergeCell ref="I21:J21"/>
    <mergeCell ref="E22:F22"/>
    <mergeCell ref="G22:H22"/>
    <mergeCell ref="I22:J22"/>
  </mergeCells>
  <pageMargins left="0.51180555555555596" right="0.51180555555555596" top="0.78749999999999998" bottom="0.78749999999999998" header="0.511811023622047" footer="0.511811023622047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Orçamento!Print_Area_0_0</vt:lpstr>
      <vt:lpstr>Orçamento!Print_Area_0_0_0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Prefeitura BC</dc:creator>
  <dc:description/>
  <cp:lastModifiedBy>USER</cp:lastModifiedBy>
  <cp:revision>53</cp:revision>
  <cp:lastPrinted>2024-02-28T18:08:58Z</cp:lastPrinted>
  <dcterms:created xsi:type="dcterms:W3CDTF">2006-09-16T00:00:00Z</dcterms:created>
  <dcterms:modified xsi:type="dcterms:W3CDTF">2024-04-17T12:07:35Z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